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3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</sheets>
  <definedNames/>
  <calcPr fullCalcOnLoad="1"/>
</workbook>
</file>

<file path=xl/sharedStrings.xml><?xml version="1.0" encoding="utf-8"?>
<sst xmlns="http://schemas.openxmlformats.org/spreadsheetml/2006/main" count="271" uniqueCount="69">
  <si>
    <t>Vendégéjszakák</t>
  </si>
  <si>
    <t>b.index</t>
  </si>
  <si>
    <t>április</t>
  </si>
  <si>
    <t>összesen</t>
  </si>
  <si>
    <t>belföldi</t>
  </si>
  <si>
    <t>külföldi</t>
  </si>
  <si>
    <t>Szobafoglaltság</t>
  </si>
  <si>
    <t>változás</t>
  </si>
  <si>
    <t>%pont</t>
  </si>
  <si>
    <t>5*</t>
  </si>
  <si>
    <t>4*</t>
  </si>
  <si>
    <t>3*</t>
  </si>
  <si>
    <t>gyógy</t>
  </si>
  <si>
    <t>wellness</t>
  </si>
  <si>
    <t>Bruttó Átlagár (HUF)</t>
  </si>
  <si>
    <t>welness</t>
  </si>
  <si>
    <t>REVPAR (HUF) (Bruttó)</t>
  </si>
  <si>
    <t xml:space="preserve">wellness </t>
  </si>
  <si>
    <t>ebből gyógy</t>
  </si>
  <si>
    <t>index</t>
  </si>
  <si>
    <t>Balaton</t>
  </si>
  <si>
    <t>Szállodai kapacitás</t>
  </si>
  <si>
    <t>Budapest</t>
  </si>
  <si>
    <t>1*</t>
  </si>
  <si>
    <t>2*</t>
  </si>
  <si>
    <t>Országos</t>
  </si>
  <si>
    <t>Ország</t>
  </si>
  <si>
    <t>Bázis index</t>
  </si>
  <si>
    <t>Németország</t>
  </si>
  <si>
    <t>Ausztria</t>
  </si>
  <si>
    <t>Egyesült Királyság</t>
  </si>
  <si>
    <t>Olaszország</t>
  </si>
  <si>
    <t>Csehország</t>
  </si>
  <si>
    <t>USA</t>
  </si>
  <si>
    <t>Oroszország</t>
  </si>
  <si>
    <t>Románia</t>
  </si>
  <si>
    <t>Franciaország</t>
  </si>
  <si>
    <t>Index</t>
  </si>
  <si>
    <t>január</t>
  </si>
  <si>
    <t>február</t>
  </si>
  <si>
    <t>március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</si>
  <si>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</si>
  <si>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</si>
  <si>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</si>
  <si>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</si>
  <si>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</si>
  <si>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</si>
  <si>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</si>
  <si>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</si>
  <si>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Ország összesen</t>
  </si>
  <si>
    <t>Bázis Index</t>
  </si>
  <si>
    <t xml:space="preserve">A szállodák összesen adata  tartalmazza azokat a  szállodaegységeket is, </t>
  </si>
  <si>
    <t xml:space="preserve">        </t>
  </si>
  <si>
    <t xml:space="preserve">1. Hazai Adatok/KSH </t>
  </si>
  <si>
    <t xml:space="preserve">2. Hazai Szállodai Adatok/KSH </t>
  </si>
  <si>
    <t>5. A szállodák vendégforgalma országok szerint</t>
  </si>
  <si>
    <t>7. Euro középárfolyam</t>
  </si>
  <si>
    <t>Megoszlás</t>
  </si>
  <si>
    <t>-</t>
  </si>
  <si>
    <t>Vendégéjszakák (ezer)</t>
  </si>
  <si>
    <t xml:space="preserve">3. Budapesti Szállodai Adatok/KSH </t>
  </si>
  <si>
    <t xml:space="preserve">4. Balatoni Szállodai Adatok/KSH </t>
  </si>
  <si>
    <t xml:space="preserve">  </t>
  </si>
  <si>
    <t>Spanyolország</t>
  </si>
  <si>
    <t>jan.-jún.</t>
  </si>
  <si>
    <t>amelyek 2012 júliusában kategóriamegjelölés nélkül üzemeltek.</t>
  </si>
  <si>
    <t>jan.-júl.</t>
  </si>
  <si>
    <t>6. Szállodák bruttó szállásdíjbevételei (millió Ft) (jan-júl.)</t>
  </si>
  <si>
    <t>vendégéjszakák száma 2012 jan-júl. (1000-ben)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</si>
</sst>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  <numFmt numFmtId="166" formatCode="\ 0.00\ \ \ "/>
    <numFmt numFmtId="167" formatCode="_-* #,##0\ _F_t_-;\-* #,##0\ _F_t_-;_-* &quot;-&quot;??\ _F_t_-;_-@_-"/>
    <numFmt numFmtId="168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64" fontId="0" fillId="33" borderId="12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164" fontId="0" fillId="33" borderId="15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8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4" fillId="34" borderId="23" xfId="0" applyFont="1" applyFill="1" applyBorder="1" applyAlignment="1">
      <alignment horizontal="center" vertical="center"/>
    </xf>
    <xf numFmtId="0" fontId="34" fillId="34" borderId="23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7" fontId="0" fillId="0" borderId="13" xfId="40" applyNumberFormat="1" applyFont="1" applyBorder="1" applyAlignment="1">
      <alignment horizontal="right"/>
    </xf>
    <xf numFmtId="0" fontId="34" fillId="0" borderId="0" xfId="0" applyFont="1" applyBorder="1" applyAlignment="1">
      <alignment/>
    </xf>
    <xf numFmtId="3" fontId="34" fillId="0" borderId="17" xfId="0" applyNumberFormat="1" applyFont="1" applyBorder="1" applyAlignment="1">
      <alignment/>
    </xf>
    <xf numFmtId="3" fontId="34" fillId="0" borderId="26" xfId="0" applyNumberFormat="1" applyFont="1" applyBorder="1" applyAlignment="1">
      <alignment/>
    </xf>
    <xf numFmtId="0" fontId="34" fillId="0" borderId="17" xfId="0" applyFont="1" applyBorder="1" applyAlignment="1">
      <alignment/>
    </xf>
    <xf numFmtId="165" fontId="34" fillId="0" borderId="26" xfId="0" applyNumberFormat="1" applyFont="1" applyBorder="1" applyAlignment="1">
      <alignment/>
    </xf>
    <xf numFmtId="0" fontId="34" fillId="0" borderId="26" xfId="0" applyFont="1" applyBorder="1" applyAlignment="1">
      <alignment/>
    </xf>
    <xf numFmtId="3" fontId="34" fillId="0" borderId="17" xfId="0" applyNumberFormat="1" applyFont="1" applyBorder="1" applyAlignment="1">
      <alignment horizontal="right"/>
    </xf>
    <xf numFmtId="0" fontId="34" fillId="0" borderId="0" xfId="0" applyFont="1" applyAlignment="1">
      <alignment/>
    </xf>
    <xf numFmtId="3" fontId="0" fillId="0" borderId="17" xfId="0" applyNumberFormat="1" applyBorder="1" applyAlignment="1">
      <alignment horizontal="right"/>
    </xf>
    <xf numFmtId="167" fontId="0" fillId="0" borderId="26" xfId="40" applyNumberFormat="1" applyFon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1" xfId="0" applyNumberFormat="1" applyBorder="1" applyAlignment="1">
      <alignment/>
    </xf>
    <xf numFmtId="0" fontId="34" fillId="0" borderId="11" xfId="0" applyFont="1" applyBorder="1" applyAlignment="1">
      <alignment/>
    </xf>
    <xf numFmtId="0" fontId="34" fillId="0" borderId="27" xfId="0" applyFont="1" applyBorder="1" applyAlignment="1">
      <alignment/>
    </xf>
    <xf numFmtId="0" fontId="34" fillId="33" borderId="28" xfId="0" applyFont="1" applyFill="1" applyBorder="1" applyAlignment="1">
      <alignment/>
    </xf>
    <xf numFmtId="164" fontId="0" fillId="0" borderId="20" xfId="60" applyNumberFormat="1" applyFont="1" applyBorder="1" applyAlignment="1">
      <alignment horizontal="center"/>
    </xf>
    <xf numFmtId="164" fontId="0" fillId="0" borderId="21" xfId="60" applyNumberFormat="1" applyFont="1" applyBorder="1" applyAlignment="1">
      <alignment horizontal="center"/>
    </xf>
    <xf numFmtId="164" fontId="0" fillId="0" borderId="22" xfId="60" applyNumberFormat="1" applyFont="1" applyBorder="1" applyAlignment="1">
      <alignment horizontal="center"/>
    </xf>
    <xf numFmtId="166" fontId="2" fillId="0" borderId="29" xfId="0" applyNumberFormat="1" applyFont="1" applyFill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166" fontId="0" fillId="0" borderId="0" xfId="0" applyNumberFormat="1" applyAlignment="1">
      <alignment/>
    </xf>
    <xf numFmtId="0" fontId="38" fillId="0" borderId="0" xfId="0" applyFont="1" applyFill="1" applyBorder="1" applyAlignment="1">
      <alignment horizontal="center"/>
    </xf>
    <xf numFmtId="0" fontId="34" fillId="34" borderId="31" xfId="0" applyFont="1" applyFill="1" applyBorder="1" applyAlignment="1">
      <alignment/>
    </xf>
    <xf numFmtId="0" fontId="34" fillId="34" borderId="32" xfId="0" applyFont="1" applyFill="1" applyBorder="1" applyAlignment="1">
      <alignment/>
    </xf>
    <xf numFmtId="0" fontId="34" fillId="34" borderId="33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20" xfId="0" applyNumberFormat="1" applyBorder="1" applyAlignment="1">
      <alignment horizontal="center"/>
    </xf>
    <xf numFmtId="166" fontId="2" fillId="0" borderId="34" xfId="0" applyNumberFormat="1" applyFont="1" applyFill="1" applyBorder="1" applyAlignment="1">
      <alignment horizontal="center"/>
    </xf>
    <xf numFmtId="164" fontId="0" fillId="33" borderId="35" xfId="40" applyNumberFormat="1" applyFont="1" applyFill="1" applyBorder="1" applyAlignment="1">
      <alignment horizontal="center"/>
    </xf>
    <xf numFmtId="166" fontId="2" fillId="0" borderId="36" xfId="0" applyNumberFormat="1" applyFont="1" applyFill="1" applyBorder="1" applyAlignment="1">
      <alignment horizontal="center"/>
    </xf>
    <xf numFmtId="164" fontId="0" fillId="33" borderId="37" xfId="4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33" borderId="38" xfId="0" applyFill="1" applyBorder="1" applyAlignment="1">
      <alignment/>
    </xf>
    <xf numFmtId="0" fontId="0" fillId="33" borderId="15" xfId="0" applyFill="1" applyBorder="1" applyAlignment="1">
      <alignment/>
    </xf>
    <xf numFmtId="167" fontId="34" fillId="0" borderId="17" xfId="40" applyNumberFormat="1" applyFont="1" applyBorder="1" applyAlignment="1">
      <alignment/>
    </xf>
    <xf numFmtId="167" fontId="0" fillId="0" borderId="11" xfId="40" applyNumberFormat="1" applyFont="1" applyBorder="1" applyAlignment="1">
      <alignment/>
    </xf>
    <xf numFmtId="167" fontId="0" fillId="0" borderId="14" xfId="40" applyNumberFormat="1" applyFont="1" applyBorder="1" applyAlignment="1">
      <alignment/>
    </xf>
    <xf numFmtId="0" fontId="0" fillId="33" borderId="28" xfId="0" applyFill="1" applyBorder="1" applyAlignment="1">
      <alignment/>
    </xf>
    <xf numFmtId="0" fontId="0" fillId="33" borderId="39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Fill="1" applyBorder="1" applyAlignment="1">
      <alignment/>
    </xf>
    <xf numFmtId="167" fontId="34" fillId="0" borderId="26" xfId="40" applyNumberFormat="1" applyFont="1" applyBorder="1" applyAlignment="1">
      <alignment horizontal="right"/>
    </xf>
    <xf numFmtId="167" fontId="0" fillId="0" borderId="0" xfId="40" applyNumberFormat="1" applyFont="1" applyBorder="1" applyAlignment="1">
      <alignment horizontal="right"/>
    </xf>
    <xf numFmtId="164" fontId="1" fillId="33" borderId="35" xfId="40" applyNumberFormat="1" applyFont="1" applyFill="1" applyBorder="1" applyAlignment="1">
      <alignment horizontal="center" vertical="center"/>
    </xf>
    <xf numFmtId="0" fontId="34" fillId="0" borderId="31" xfId="0" applyFont="1" applyBorder="1" applyAlignment="1">
      <alignment/>
    </xf>
    <xf numFmtId="166" fontId="2" fillId="0" borderId="40" xfId="0" applyNumberFormat="1" applyFont="1" applyFill="1" applyBorder="1" applyAlignment="1">
      <alignment horizontal="center"/>
    </xf>
    <xf numFmtId="166" fontId="2" fillId="0" borderId="41" xfId="0" applyNumberFormat="1" applyFont="1" applyFill="1" applyBorder="1" applyAlignment="1">
      <alignment horizontal="center"/>
    </xf>
    <xf numFmtId="164" fontId="1" fillId="33" borderId="42" xfId="40" applyNumberFormat="1" applyFont="1" applyFill="1" applyBorder="1" applyAlignment="1">
      <alignment horizontal="center" vertical="center"/>
    </xf>
    <xf numFmtId="0" fontId="34" fillId="0" borderId="43" xfId="0" applyFont="1" applyBorder="1" applyAlignment="1">
      <alignment/>
    </xf>
    <xf numFmtId="0" fontId="34" fillId="0" borderId="44" xfId="0" applyFont="1" applyBorder="1" applyAlignment="1">
      <alignment/>
    </xf>
    <xf numFmtId="0" fontId="34" fillId="0" borderId="45" xfId="0" applyFont="1" applyBorder="1" applyAlignment="1">
      <alignment/>
    </xf>
    <xf numFmtId="165" fontId="0" fillId="0" borderId="11" xfId="0" applyNumberFormat="1" applyFill="1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34" fillId="0" borderId="46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0" fontId="34" fillId="0" borderId="18" xfId="0" applyFont="1" applyBorder="1" applyAlignment="1">
      <alignment/>
    </xf>
    <xf numFmtId="3" fontId="34" fillId="0" borderId="14" xfId="0" applyNumberFormat="1" applyFont="1" applyBorder="1" applyAlignment="1">
      <alignment/>
    </xf>
    <xf numFmtId="3" fontId="34" fillId="0" borderId="13" xfId="0" applyNumberFormat="1" applyFont="1" applyBorder="1" applyAlignment="1">
      <alignment/>
    </xf>
    <xf numFmtId="3" fontId="0" fillId="0" borderId="11" xfId="0" applyNumberFormat="1" applyFill="1" applyBorder="1" applyAlignment="1" quotePrefix="1">
      <alignment horizontal="right"/>
    </xf>
    <xf numFmtId="3" fontId="0" fillId="0" borderId="0" xfId="0" applyNumberFormat="1" applyFill="1" applyBorder="1" applyAlignment="1" quotePrefix="1">
      <alignment horizontal="right"/>
    </xf>
    <xf numFmtId="0" fontId="0" fillId="0" borderId="0" xfId="0" applyBorder="1" applyAlignment="1">
      <alignment horizontal="left"/>
    </xf>
    <xf numFmtId="164" fontId="0" fillId="0" borderId="0" xfId="0" applyNumberFormat="1" applyFill="1" applyBorder="1" applyAlignment="1">
      <alignment/>
    </xf>
    <xf numFmtId="167" fontId="0" fillId="0" borderId="13" xfId="40" applyNumberFormat="1" applyFont="1" applyBorder="1" applyAlignment="1">
      <alignment/>
    </xf>
    <xf numFmtId="167" fontId="5" fillId="0" borderId="13" xfId="40" applyNumberFormat="1" applyFont="1" applyFill="1" applyBorder="1" applyAlignment="1">
      <alignment horizontal="right" vertical="center"/>
    </xf>
    <xf numFmtId="167" fontId="5" fillId="0" borderId="14" xfId="40" applyNumberFormat="1" applyFont="1" applyFill="1" applyBorder="1" applyAlignment="1">
      <alignment horizontal="right" vertical="center"/>
    </xf>
    <xf numFmtId="167" fontId="0" fillId="0" borderId="0" xfId="40" applyNumberFormat="1" applyFont="1" applyFill="1" applyBorder="1" applyAlignment="1">
      <alignment/>
    </xf>
    <xf numFmtId="167" fontId="5" fillId="0" borderId="0" xfId="40" applyNumberFormat="1" applyFont="1" applyFill="1" applyBorder="1" applyAlignment="1">
      <alignment horizontal="center" vertical="center"/>
    </xf>
    <xf numFmtId="167" fontId="5" fillId="0" borderId="11" xfId="40" applyNumberFormat="1" applyFont="1" applyFill="1" applyBorder="1" applyAlignment="1">
      <alignment horizontal="center" vertical="center"/>
    </xf>
    <xf numFmtId="167" fontId="0" fillId="0" borderId="0" xfId="40" applyNumberFormat="1" applyFont="1" applyBorder="1" applyAlignment="1">
      <alignment/>
    </xf>
    <xf numFmtId="167" fontId="34" fillId="0" borderId="26" xfId="40" applyNumberFormat="1" applyFont="1" applyBorder="1" applyAlignment="1">
      <alignment/>
    </xf>
    <xf numFmtId="167" fontId="34" fillId="0" borderId="26" xfId="40" applyNumberFormat="1" applyFont="1" applyBorder="1" applyAlignment="1">
      <alignment horizontal="center" vertical="center"/>
    </xf>
    <xf numFmtId="167" fontId="6" fillId="0" borderId="17" xfId="4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/>
    </xf>
    <xf numFmtId="0" fontId="0" fillId="34" borderId="38" xfId="0" applyFill="1" applyBorder="1" applyAlignment="1">
      <alignment/>
    </xf>
    <xf numFmtId="3" fontId="5" fillId="0" borderId="13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/>
    </xf>
    <xf numFmtId="3" fontId="34" fillId="0" borderId="26" xfId="0" applyNumberFormat="1" applyFont="1" applyFill="1" applyBorder="1" applyAlignment="1">
      <alignment/>
    </xf>
    <xf numFmtId="3" fontId="34" fillId="0" borderId="17" xfId="0" applyNumberFormat="1" applyFont="1" applyFill="1" applyBorder="1" applyAlignment="1">
      <alignment/>
    </xf>
    <xf numFmtId="0" fontId="34" fillId="0" borderId="20" xfId="0" applyFont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34" fillId="0" borderId="26" xfId="0" applyNumberFormat="1" applyFont="1" applyFill="1" applyBorder="1" applyAlignment="1">
      <alignment/>
    </xf>
    <xf numFmtId="164" fontId="34" fillId="0" borderId="17" xfId="0" applyNumberFormat="1" applyFont="1" applyBorder="1" applyAlignment="1">
      <alignment/>
    </xf>
    <xf numFmtId="164" fontId="6" fillId="0" borderId="26" xfId="0" applyNumberFormat="1" applyFont="1" applyBorder="1" applyAlignment="1">
      <alignment horizontal="right" wrapText="1"/>
    </xf>
    <xf numFmtId="0" fontId="0" fillId="33" borderId="33" xfId="0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 horizontal="center"/>
    </xf>
    <xf numFmtId="167" fontId="0" fillId="0" borderId="14" xfId="40" applyNumberFormat="1" applyFont="1" applyBorder="1" applyAlignment="1">
      <alignment horizontal="right"/>
    </xf>
    <xf numFmtId="167" fontId="0" fillId="0" borderId="11" xfId="40" applyNumberFormat="1" applyFont="1" applyBorder="1" applyAlignment="1">
      <alignment horizontal="right"/>
    </xf>
    <xf numFmtId="167" fontId="34" fillId="0" borderId="0" xfId="40" applyNumberFormat="1" applyFont="1" applyBorder="1" applyAlignment="1">
      <alignment/>
    </xf>
    <xf numFmtId="167" fontId="34" fillId="0" borderId="11" xfId="40" applyNumberFormat="1" applyFont="1" applyBorder="1" applyAlignment="1">
      <alignment/>
    </xf>
    <xf numFmtId="167" fontId="34" fillId="0" borderId="17" xfId="4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4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8" xfId="0" applyFill="1" applyBorder="1" applyAlignment="1">
      <alignment/>
    </xf>
    <xf numFmtId="0" fontId="0" fillId="34" borderId="28" xfId="0" applyFill="1" applyBorder="1" applyAlignment="1">
      <alignment/>
    </xf>
    <xf numFmtId="164" fontId="0" fillId="0" borderId="0" xfId="0" applyNumberFormat="1" applyBorder="1" applyAlignment="1" quotePrefix="1">
      <alignment horizontal="right"/>
    </xf>
    <xf numFmtId="0" fontId="0" fillId="34" borderId="12" xfId="0" applyFill="1" applyBorder="1" applyAlignment="1">
      <alignment/>
    </xf>
    <xf numFmtId="167" fontId="0" fillId="0" borderId="11" xfId="40" applyNumberFormat="1" applyFont="1" applyBorder="1" applyAlignment="1" quotePrefix="1">
      <alignment horizontal="right"/>
    </xf>
    <xf numFmtId="167" fontId="0" fillId="0" borderId="0" xfId="40" applyNumberFormat="1" applyFont="1" applyBorder="1" applyAlignment="1" quotePrefix="1">
      <alignment horizontal="right"/>
    </xf>
    <xf numFmtId="3" fontId="0" fillId="0" borderId="11" xfId="0" applyNumberFormat="1" applyFont="1" applyFill="1" applyBorder="1" applyAlignment="1">
      <alignment horizontal="right"/>
    </xf>
    <xf numFmtId="167" fontId="0" fillId="0" borderId="0" xfId="4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3" fontId="34" fillId="0" borderId="11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/>
    </xf>
    <xf numFmtId="167" fontId="5" fillId="0" borderId="0" xfId="40" applyNumberFormat="1" applyFont="1" applyFill="1" applyBorder="1" applyAlignment="1">
      <alignment vertical="center"/>
    </xf>
    <xf numFmtId="167" fontId="34" fillId="0" borderId="26" xfId="40" applyNumberFormat="1" applyFont="1" applyFill="1" applyBorder="1" applyAlignment="1">
      <alignment/>
    </xf>
    <xf numFmtId="167" fontId="0" fillId="0" borderId="11" xfId="40" applyNumberFormat="1" applyFont="1" applyFill="1" applyBorder="1" applyAlignment="1">
      <alignment/>
    </xf>
    <xf numFmtId="167" fontId="0" fillId="0" borderId="14" xfId="40" applyNumberFormat="1" applyFont="1" applyFill="1" applyBorder="1" applyAlignment="1">
      <alignment/>
    </xf>
    <xf numFmtId="167" fontId="0" fillId="0" borderId="13" xfId="40" applyNumberFormat="1" applyFont="1" applyFill="1" applyBorder="1" applyAlignment="1">
      <alignment/>
    </xf>
    <xf numFmtId="164" fontId="0" fillId="33" borderId="20" xfId="0" applyNumberFormat="1" applyFill="1" applyBorder="1" applyAlignment="1">
      <alignment/>
    </xf>
    <xf numFmtId="164" fontId="0" fillId="33" borderId="21" xfId="0" applyNumberFormat="1" applyFill="1" applyBorder="1" applyAlignment="1">
      <alignment/>
    </xf>
    <xf numFmtId="164" fontId="0" fillId="33" borderId="22" xfId="0" applyNumberFormat="1" applyFill="1" applyBorder="1" applyAlignment="1">
      <alignment/>
    </xf>
    <xf numFmtId="164" fontId="34" fillId="33" borderId="21" xfId="0" applyNumberFormat="1" applyFont="1" applyFill="1" applyBorder="1" applyAlignment="1">
      <alignment/>
    </xf>
    <xf numFmtId="164" fontId="34" fillId="33" borderId="20" xfId="0" applyNumberFormat="1" applyFont="1" applyFill="1" applyBorder="1" applyAlignment="1">
      <alignment/>
    </xf>
    <xf numFmtId="165" fontId="34" fillId="33" borderId="20" xfId="0" applyNumberFormat="1" applyFont="1" applyFill="1" applyBorder="1" applyAlignment="1">
      <alignment/>
    </xf>
    <xf numFmtId="165" fontId="0" fillId="33" borderId="21" xfId="0" applyNumberFormat="1" applyFill="1" applyBorder="1" applyAlignment="1">
      <alignment/>
    </xf>
    <xf numFmtId="165" fontId="34" fillId="33" borderId="21" xfId="0" applyNumberFormat="1" applyFont="1" applyFill="1" applyBorder="1" applyAlignment="1">
      <alignment/>
    </xf>
    <xf numFmtId="165" fontId="0" fillId="33" borderId="22" xfId="0" applyNumberFormat="1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15" xfId="0" applyFill="1" applyBorder="1" applyAlignment="1">
      <alignment/>
    </xf>
    <xf numFmtId="0" fontId="0" fillId="0" borderId="26" xfId="0" applyFont="1" applyBorder="1" applyAlignment="1">
      <alignment/>
    </xf>
    <xf numFmtId="0" fontId="34" fillId="0" borderId="13" xfId="0" applyFont="1" applyBorder="1" applyAlignment="1">
      <alignment/>
    </xf>
    <xf numFmtId="167" fontId="34" fillId="0" borderId="0" xfId="40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/>
    </xf>
    <xf numFmtId="167" fontId="5" fillId="0" borderId="14" xfId="40" applyNumberFormat="1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/>
    </xf>
    <xf numFmtId="164" fontId="34" fillId="0" borderId="26" xfId="0" applyNumberFormat="1" applyFont="1" applyBorder="1" applyAlignment="1">
      <alignment/>
    </xf>
    <xf numFmtId="167" fontId="0" fillId="0" borderId="14" xfId="4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164" fontId="34" fillId="33" borderId="20" xfId="0" applyNumberFormat="1" applyFont="1" applyFill="1" applyBorder="1" applyAlignment="1">
      <alignment horizontal="center"/>
    </xf>
    <xf numFmtId="164" fontId="0" fillId="33" borderId="21" xfId="0" applyNumberFormat="1" applyFill="1" applyBorder="1" applyAlignment="1">
      <alignment horizontal="center"/>
    </xf>
    <xf numFmtId="164" fontId="34" fillId="33" borderId="22" xfId="0" applyNumberFormat="1" applyFont="1" applyFill="1" applyBorder="1" applyAlignment="1">
      <alignment horizontal="center"/>
    </xf>
    <xf numFmtId="164" fontId="34" fillId="33" borderId="22" xfId="0" applyNumberFormat="1" applyFont="1" applyFill="1" applyBorder="1" applyAlignment="1">
      <alignment/>
    </xf>
    <xf numFmtId="164" fontId="0" fillId="33" borderId="21" xfId="0" applyNumberFormat="1" applyFont="1" applyFill="1" applyBorder="1" applyAlignment="1">
      <alignment/>
    </xf>
    <xf numFmtId="164" fontId="0" fillId="33" borderId="22" xfId="0" applyNumberFormat="1" applyFont="1" applyFill="1" applyBorder="1" applyAlignment="1">
      <alignment/>
    </xf>
    <xf numFmtId="167" fontId="34" fillId="0" borderId="0" xfId="40" applyNumberFormat="1" applyFont="1" applyBorder="1" applyAlignment="1">
      <alignment horizontal="right"/>
    </xf>
    <xf numFmtId="0" fontId="34" fillId="0" borderId="0" xfId="0" applyFont="1" applyAlignment="1">
      <alignment horizontal="right"/>
    </xf>
    <xf numFmtId="0" fontId="34" fillId="34" borderId="26" xfId="0" applyFont="1" applyFill="1" applyBorder="1" applyAlignment="1">
      <alignment/>
    </xf>
    <xf numFmtId="0" fontId="34" fillId="34" borderId="28" xfId="0" applyFont="1" applyFill="1" applyBorder="1" applyAlignment="1">
      <alignment/>
    </xf>
    <xf numFmtId="41" fontId="34" fillId="0" borderId="17" xfId="0" applyNumberFormat="1" applyFont="1" applyFill="1" applyBorder="1" applyAlignment="1">
      <alignment/>
    </xf>
    <xf numFmtId="9" fontId="0" fillId="0" borderId="26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 horizontal="right" wrapText="1"/>
    </xf>
    <xf numFmtId="0" fontId="5" fillId="0" borderId="28" xfId="0" applyFont="1" applyFill="1" applyBorder="1" applyAlignment="1">
      <alignment horizontal="right" wrapText="1"/>
    </xf>
    <xf numFmtId="41" fontId="34" fillId="0" borderId="11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34" fillId="0" borderId="0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right" wrapText="1"/>
    </xf>
    <xf numFmtId="41" fontId="34" fillId="0" borderId="14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right" wrapText="1"/>
    </xf>
    <xf numFmtId="167" fontId="0" fillId="0" borderId="17" xfId="40" applyNumberFormat="1" applyFont="1" applyBorder="1" applyAlignment="1">
      <alignment horizontal="right"/>
    </xf>
    <xf numFmtId="164" fontId="34" fillId="33" borderId="21" xfId="0" applyNumberFormat="1" applyFont="1" applyFill="1" applyBorder="1" applyAlignment="1">
      <alignment horizontal="center"/>
    </xf>
    <xf numFmtId="164" fontId="34" fillId="34" borderId="20" xfId="0" applyNumberFormat="1" applyFont="1" applyFill="1" applyBorder="1" applyAlignment="1">
      <alignment/>
    </xf>
    <xf numFmtId="164" fontId="34" fillId="34" borderId="21" xfId="0" applyNumberFormat="1" applyFont="1" applyFill="1" applyBorder="1" applyAlignment="1">
      <alignment/>
    </xf>
    <xf numFmtId="164" fontId="34" fillId="34" borderId="22" xfId="0" applyNumberFormat="1" applyFont="1" applyFill="1" applyBorder="1" applyAlignment="1">
      <alignment/>
    </xf>
    <xf numFmtId="164" fontId="0" fillId="33" borderId="21" xfId="0" applyNumberFormat="1" applyFill="1" applyBorder="1" applyAlignment="1" quotePrefix="1">
      <alignment horizontal="right"/>
    </xf>
    <xf numFmtId="164" fontId="0" fillId="34" borderId="21" xfId="0" applyNumberFormat="1" applyFill="1" applyBorder="1" applyAlignment="1" quotePrefix="1">
      <alignment horizontal="right"/>
    </xf>
    <xf numFmtId="164" fontId="34" fillId="33" borderId="20" xfId="40" applyNumberFormat="1" applyFont="1" applyFill="1" applyBorder="1" applyAlignment="1">
      <alignment/>
    </xf>
    <xf numFmtId="3" fontId="0" fillId="33" borderId="21" xfId="0" applyNumberFormat="1" applyFill="1" applyBorder="1" applyAlignment="1" quotePrefix="1">
      <alignment horizontal="right"/>
    </xf>
    <xf numFmtId="164" fontId="0" fillId="33" borderId="21" xfId="40" applyNumberFormat="1" applyFont="1" applyFill="1" applyBorder="1" applyAlignment="1">
      <alignment horizontal="right"/>
    </xf>
    <xf numFmtId="164" fontId="0" fillId="33" borderId="22" xfId="40" applyNumberFormat="1" applyFont="1" applyFill="1" applyBorder="1" applyAlignment="1">
      <alignment horizontal="right"/>
    </xf>
    <xf numFmtId="3" fontId="0" fillId="34" borderId="21" xfId="0" applyNumberFormat="1" applyFill="1" applyBorder="1" applyAlignment="1" quotePrefix="1">
      <alignment horizontal="right"/>
    </xf>
    <xf numFmtId="164" fontId="0" fillId="34" borderId="21" xfId="0" applyNumberFormat="1" applyFill="1" applyBorder="1" applyAlignment="1">
      <alignment horizontal="right"/>
    </xf>
    <xf numFmtId="164" fontId="0" fillId="34" borderId="22" xfId="0" applyNumberFormat="1" applyFill="1" applyBorder="1" applyAlignment="1">
      <alignment horizontal="right"/>
    </xf>
    <xf numFmtId="164" fontId="0" fillId="34" borderId="21" xfId="0" applyNumberFormat="1" applyFill="1" applyBorder="1" applyAlignment="1">
      <alignment/>
    </xf>
    <xf numFmtId="164" fontId="0" fillId="34" borderId="22" xfId="0" applyNumberFormat="1" applyFill="1" applyBorder="1" applyAlignment="1">
      <alignment/>
    </xf>
    <xf numFmtId="0" fontId="0" fillId="36" borderId="12" xfId="0" applyFill="1" applyBorder="1" applyAlignment="1">
      <alignment/>
    </xf>
    <xf numFmtId="164" fontId="0" fillId="33" borderId="22" xfId="0" applyNumberFormat="1" applyFill="1" applyBorder="1" applyAlignment="1">
      <alignment horizontal="center"/>
    </xf>
    <xf numFmtId="165" fontId="0" fillId="33" borderId="21" xfId="0" applyNumberFormat="1" applyFont="1" applyFill="1" applyBorder="1" applyAlignment="1">
      <alignment/>
    </xf>
    <xf numFmtId="165" fontId="0" fillId="33" borderId="22" xfId="0" applyNumberFormat="1" applyFont="1" applyFill="1" applyBorder="1" applyAlignment="1">
      <alignment/>
    </xf>
    <xf numFmtId="165" fontId="34" fillId="34" borderId="20" xfId="0" applyNumberFormat="1" applyFont="1" applyFill="1" applyBorder="1" applyAlignment="1">
      <alignment/>
    </xf>
    <xf numFmtId="165" fontId="0" fillId="34" borderId="21" xfId="0" applyNumberFormat="1" applyFont="1" applyFill="1" applyBorder="1" applyAlignment="1">
      <alignment/>
    </xf>
    <xf numFmtId="165" fontId="0" fillId="34" borderId="22" xfId="0" applyNumberFormat="1" applyFont="1" applyFill="1" applyBorder="1" applyAlignment="1">
      <alignment/>
    </xf>
    <xf numFmtId="164" fontId="34" fillId="33" borderId="21" xfId="40" applyNumberFormat="1" applyFont="1" applyFill="1" applyBorder="1" applyAlignment="1">
      <alignment/>
    </xf>
    <xf numFmtId="164" fontId="34" fillId="33" borderId="22" xfId="40" applyNumberFormat="1" applyFont="1" applyFill="1" applyBorder="1" applyAlignment="1">
      <alignment/>
    </xf>
    <xf numFmtId="164" fontId="34" fillId="36" borderId="20" xfId="0" applyNumberFormat="1" applyFont="1" applyFill="1" applyBorder="1" applyAlignment="1">
      <alignment/>
    </xf>
    <xf numFmtId="164" fontId="34" fillId="36" borderId="21" xfId="0" applyNumberFormat="1" applyFont="1" applyFill="1" applyBorder="1" applyAlignment="1">
      <alignment/>
    </xf>
    <xf numFmtId="164" fontId="34" fillId="36" borderId="22" xfId="0" applyNumberFormat="1" applyFont="1" applyFill="1" applyBorder="1" applyAlignment="1">
      <alignment/>
    </xf>
    <xf numFmtId="3" fontId="0" fillId="0" borderId="28" xfId="0" applyNumberFormat="1" applyFill="1" applyBorder="1" applyAlignment="1">
      <alignment/>
    </xf>
    <xf numFmtId="0" fontId="0" fillId="0" borderId="15" xfId="0" applyBorder="1" applyAlignment="1">
      <alignment/>
    </xf>
    <xf numFmtId="165" fontId="0" fillId="34" borderId="21" xfId="0" applyNumberFormat="1" applyFill="1" applyBorder="1" applyAlignment="1" quotePrefix="1">
      <alignment/>
    </xf>
    <xf numFmtId="167" fontId="34" fillId="0" borderId="26" xfId="40" applyNumberFormat="1" applyFont="1" applyBorder="1" applyAlignment="1">
      <alignment horizontal="left"/>
    </xf>
    <xf numFmtId="0" fontId="34" fillId="0" borderId="0" xfId="0" applyFont="1" applyAlignment="1">
      <alignment horizontal="left"/>
    </xf>
    <xf numFmtId="0" fontId="0" fillId="0" borderId="0" xfId="0" applyAlignment="1">
      <alignment horizontal="left"/>
    </xf>
    <xf numFmtId="167" fontId="0" fillId="0" borderId="0" xfId="40" applyNumberFormat="1" applyFont="1" applyBorder="1" applyAlignment="1">
      <alignment horizontal="left"/>
    </xf>
    <xf numFmtId="167" fontId="0" fillId="0" borderId="0" xfId="40" applyNumberFormat="1" applyFont="1" applyFill="1" applyBorder="1" applyAlignment="1">
      <alignment horizontal="left"/>
    </xf>
    <xf numFmtId="167" fontId="0" fillId="0" borderId="13" xfId="40" applyNumberFormat="1" applyFont="1" applyBorder="1" applyAlignment="1">
      <alignment horizontal="left"/>
    </xf>
    <xf numFmtId="167" fontId="0" fillId="0" borderId="11" xfId="40" applyNumberFormat="1" applyFont="1" applyBorder="1" applyAlignment="1" quotePrefix="1">
      <alignment horizontal="right"/>
    </xf>
    <xf numFmtId="167" fontId="0" fillId="0" borderId="0" xfId="40" applyNumberFormat="1" applyFont="1" applyBorder="1" applyAlignment="1" quotePrefix="1">
      <alignment horizontal="right"/>
    </xf>
    <xf numFmtId="164" fontId="34" fillId="0" borderId="28" xfId="0" applyNumberFormat="1" applyFont="1" applyFill="1" applyBorder="1" applyAlignment="1">
      <alignment/>
    </xf>
    <xf numFmtId="164" fontId="0" fillId="0" borderId="11" xfId="0" applyNumberFormat="1" applyBorder="1" applyAlignment="1" quotePrefix="1">
      <alignment horizontal="right"/>
    </xf>
    <xf numFmtId="164" fontId="0" fillId="0" borderId="12" xfId="0" applyNumberFormat="1" applyFill="1" applyBorder="1" applyAlignment="1" quotePrefix="1">
      <alignment horizontal="right"/>
    </xf>
    <xf numFmtId="164" fontId="0" fillId="0" borderId="12" xfId="0" applyNumberFormat="1" applyBorder="1" applyAlignment="1" quotePrefix="1">
      <alignment horizontal="right"/>
    </xf>
    <xf numFmtId="164" fontId="0" fillId="0" borderId="12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38" fillId="34" borderId="0" xfId="0" applyFont="1" applyFill="1" applyAlignment="1">
      <alignment horizontal="center"/>
    </xf>
    <xf numFmtId="0" fontId="34" fillId="33" borderId="31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4" fillId="33" borderId="32" xfId="0" applyFont="1" applyFill="1" applyBorder="1" applyAlignment="1">
      <alignment horizontal="center"/>
    </xf>
    <xf numFmtId="0" fontId="34" fillId="33" borderId="3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4" fillId="34" borderId="32" xfId="0" applyFont="1" applyFill="1" applyBorder="1" applyAlignment="1">
      <alignment horizontal="center"/>
    </xf>
    <xf numFmtId="0" fontId="34" fillId="34" borderId="33" xfId="0" applyFont="1" applyFill="1" applyBorder="1" applyAlignment="1">
      <alignment horizontal="center"/>
    </xf>
    <xf numFmtId="0" fontId="38" fillId="34" borderId="0" xfId="0" applyFont="1" applyFill="1" applyBorder="1" applyAlignment="1">
      <alignment horizontal="center"/>
    </xf>
    <xf numFmtId="0" fontId="38" fillId="34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38" fillId="34" borderId="31" xfId="0" applyFont="1" applyFill="1" applyBorder="1" applyAlignment="1">
      <alignment horizontal="center"/>
    </xf>
    <xf numFmtId="0" fontId="38" fillId="34" borderId="32" xfId="0" applyFont="1" applyFill="1" applyBorder="1" applyAlignment="1">
      <alignment horizontal="center"/>
    </xf>
    <xf numFmtId="0" fontId="38" fillId="34" borderId="33" xfId="0" applyFont="1" applyFill="1" applyBorder="1" applyAlignment="1">
      <alignment horizontal="center"/>
    </xf>
    <xf numFmtId="0" fontId="34" fillId="34" borderId="3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0" xfId="0" applyBorder="1" applyAlignment="1">
      <alignment horizontal="center"/>
    </xf>
    <xf numFmtId="0" fontId="38" fillId="34" borderId="0" xfId="0" applyFont="1" applyFill="1" applyAlignment="1">
      <alignment/>
    </xf>
    <xf numFmtId="3" fontId="6" fillId="0" borderId="31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168" fontId="34" fillId="0" borderId="32" xfId="0" applyNumberFormat="1" applyFont="1" applyBorder="1" applyAlignment="1">
      <alignment horizontal="center"/>
    </xf>
    <xf numFmtId="0" fontId="34" fillId="0" borderId="14" xfId="0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168" fontId="34" fillId="0" borderId="31" xfId="0" applyNumberFormat="1" applyFont="1" applyBorder="1" applyAlignment="1">
      <alignment horizontal="center"/>
    </xf>
    <xf numFmtId="0" fontId="34" fillId="0" borderId="11" xfId="0" applyFont="1" applyBorder="1" applyAlignment="1">
      <alignment horizontal="left"/>
    </xf>
    <xf numFmtId="0" fontId="34" fillId="0" borderId="0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1.421875" style="0" customWidth="1"/>
    <col min="2" max="2" width="12.7109375" style="0" customWidth="1"/>
    <col min="3" max="3" width="11.57421875" style="0" bestFit="1" customWidth="1"/>
    <col min="4" max="4" width="13.28125" style="0" bestFit="1" customWidth="1"/>
  </cols>
  <sheetData>
    <row r="1" spans="1:4" ht="18.75">
      <c r="A1" s="250" t="s">
        <v>53</v>
      </c>
      <c r="B1" s="250"/>
      <c r="C1" s="250"/>
      <c r="D1" s="250"/>
    </row>
    <row r="2" ht="15.75" thickBot="1"/>
    <row r="3" spans="1:4" s="38" customFormat="1" ht="15.75" thickBot="1">
      <c r="A3" s="251" t="s">
        <v>21</v>
      </c>
      <c r="B3" s="252"/>
      <c r="C3" s="252"/>
      <c r="D3" s="253"/>
    </row>
    <row r="4" spans="1:4" s="38" customFormat="1" ht="15.75" thickBot="1">
      <c r="A4" s="46" t="s">
        <v>25</v>
      </c>
      <c r="B4" s="34">
        <v>2011</v>
      </c>
      <c r="C4" s="36">
        <v>2012</v>
      </c>
      <c r="D4" s="47" t="s">
        <v>19</v>
      </c>
    </row>
    <row r="5" spans="1:4" ht="15">
      <c r="A5" s="20" t="s">
        <v>9</v>
      </c>
      <c r="B5" s="39">
        <v>4369</v>
      </c>
      <c r="C5" s="40">
        <v>4165</v>
      </c>
      <c r="D5" s="160">
        <v>0.953</v>
      </c>
    </row>
    <row r="6" spans="1:4" ht="15">
      <c r="A6" s="16" t="s">
        <v>10</v>
      </c>
      <c r="B6" s="41">
        <v>21648</v>
      </c>
      <c r="C6" s="42">
        <v>23578</v>
      </c>
      <c r="D6" s="161">
        <v>1.089</v>
      </c>
    </row>
    <row r="7" spans="1:4" ht="15">
      <c r="A7" s="16" t="s">
        <v>11</v>
      </c>
      <c r="B7" s="41">
        <v>22067</v>
      </c>
      <c r="C7" s="42">
        <v>22196</v>
      </c>
      <c r="D7" s="161">
        <v>1.006</v>
      </c>
    </row>
    <row r="8" spans="1:4" ht="15">
      <c r="A8" s="16" t="s">
        <v>24</v>
      </c>
      <c r="B8" s="41">
        <v>3490</v>
      </c>
      <c r="C8" s="42">
        <v>3018</v>
      </c>
      <c r="D8" s="161">
        <v>0.865</v>
      </c>
    </row>
    <row r="9" spans="1:4" ht="15">
      <c r="A9" s="16" t="s">
        <v>23</v>
      </c>
      <c r="B9" s="43">
        <v>720</v>
      </c>
      <c r="C9" s="42">
        <v>740</v>
      </c>
      <c r="D9" s="161">
        <v>1.028</v>
      </c>
    </row>
    <row r="10" spans="1:4" s="38" customFormat="1" ht="15.75" thickBot="1">
      <c r="A10" s="45" t="s">
        <v>3</v>
      </c>
      <c r="B10" s="153">
        <v>57431</v>
      </c>
      <c r="C10" s="154">
        <v>57877</v>
      </c>
      <c r="D10" s="163">
        <v>1.008</v>
      </c>
    </row>
    <row r="11" spans="1:4" ht="15">
      <c r="A11" s="10" t="s">
        <v>18</v>
      </c>
      <c r="B11" s="94">
        <v>6298</v>
      </c>
      <c r="C11" s="95">
        <v>4640</v>
      </c>
      <c r="D11" s="160">
        <v>0.737</v>
      </c>
    </row>
    <row r="12" spans="1:4" ht="15.75" thickBot="1">
      <c r="A12" s="21" t="s">
        <v>17</v>
      </c>
      <c r="B12" s="6">
        <v>9365</v>
      </c>
      <c r="C12" s="7">
        <v>11076</v>
      </c>
      <c r="D12" s="162">
        <v>1.183</v>
      </c>
    </row>
    <row r="13" spans="1:4" ht="15">
      <c r="A13" s="102"/>
      <c r="B13" s="15"/>
      <c r="C13" s="15"/>
      <c r="D13" s="103"/>
    </row>
    <row r="14" ht="15.75" thickBot="1">
      <c r="D14" s="3"/>
    </row>
    <row r="15" spans="1:4" ht="15.75" thickBot="1">
      <c r="A15" s="251" t="s">
        <v>21</v>
      </c>
      <c r="B15" s="254"/>
      <c r="C15" s="254"/>
      <c r="D15" s="255"/>
    </row>
    <row r="16" spans="1:4" s="38" customFormat="1" ht="15.75" thickBot="1">
      <c r="A16" s="93" t="s">
        <v>22</v>
      </c>
      <c r="B16" s="36">
        <v>2011</v>
      </c>
      <c r="C16" s="36">
        <v>2012</v>
      </c>
      <c r="D16" s="47" t="s">
        <v>19</v>
      </c>
    </row>
    <row r="17" spans="1:4" s="38" customFormat="1" ht="15">
      <c r="A17" s="20" t="s">
        <v>9</v>
      </c>
      <c r="B17" s="94">
        <v>3343</v>
      </c>
      <c r="C17" s="171">
        <v>3368</v>
      </c>
      <c r="D17" s="160">
        <f>C17/B17</f>
        <v>1.0074783128926115</v>
      </c>
    </row>
    <row r="18" spans="1:4" ht="15">
      <c r="A18" s="16" t="s">
        <v>10</v>
      </c>
      <c r="B18" s="2">
        <v>8951</v>
      </c>
      <c r="C18" s="3">
        <v>9421</v>
      </c>
      <c r="D18" s="161">
        <f>C18/B18</f>
        <v>1.05250809965367</v>
      </c>
    </row>
    <row r="19" spans="1:4" ht="15">
      <c r="A19" s="16" t="s">
        <v>11</v>
      </c>
      <c r="B19" s="2">
        <v>4988</v>
      </c>
      <c r="C19" s="12">
        <v>4609</v>
      </c>
      <c r="D19" s="161">
        <f>C19/B19</f>
        <v>0.9240176423416199</v>
      </c>
    </row>
    <row r="20" spans="1:4" ht="15">
      <c r="A20" s="16" t="s">
        <v>24</v>
      </c>
      <c r="B20" s="96">
        <v>456</v>
      </c>
      <c r="C20" s="12">
        <v>379</v>
      </c>
      <c r="D20" s="161">
        <f>C20/B20</f>
        <v>0.831140350877193</v>
      </c>
    </row>
    <row r="21" spans="1:4" ht="15">
      <c r="A21" s="16" t="s">
        <v>23</v>
      </c>
      <c r="B21" s="96">
        <v>182</v>
      </c>
      <c r="C21" s="12">
        <v>56</v>
      </c>
      <c r="D21" s="161">
        <f>C21/B21</f>
        <v>0.3076923076923077</v>
      </c>
    </row>
    <row r="22" spans="1:4" ht="15.75" thickBot="1">
      <c r="A22" s="97" t="s">
        <v>3</v>
      </c>
      <c r="B22" s="98">
        <v>18253</v>
      </c>
      <c r="C22" s="172">
        <v>18560</v>
      </c>
      <c r="D22" s="162">
        <f>C22/B22</f>
        <v>1.0168191530159425</v>
      </c>
    </row>
    <row r="23" spans="1:4" s="38" customFormat="1" ht="15">
      <c r="A23" s="16" t="s">
        <v>18</v>
      </c>
      <c r="B23" s="94">
        <v>572</v>
      </c>
      <c r="C23" s="233">
        <v>839</v>
      </c>
      <c r="D23" s="4">
        <f>C23/B23</f>
        <v>1.4667832167832169</v>
      </c>
    </row>
    <row r="24" spans="1:4" ht="15.75" thickBot="1">
      <c r="A24" s="14" t="s">
        <v>17</v>
      </c>
      <c r="B24" s="14">
        <v>694</v>
      </c>
      <c r="C24" s="234">
        <v>481</v>
      </c>
      <c r="D24" s="8">
        <f>C24/B24</f>
        <v>0.6930835734870316</v>
      </c>
    </row>
    <row r="25" ht="15">
      <c r="B25" s="96"/>
    </row>
    <row r="26" ht="15.75" thickBot="1"/>
    <row r="27" spans="1:4" ht="15.75" thickBot="1">
      <c r="A27" s="251" t="s">
        <v>21</v>
      </c>
      <c r="B27" s="254"/>
      <c r="C27" s="254"/>
      <c r="D27" s="255"/>
    </row>
    <row r="28" spans="1:4" s="38" customFormat="1" ht="14.25" customHeight="1" thickBot="1">
      <c r="A28" s="93" t="s">
        <v>20</v>
      </c>
      <c r="B28" s="36">
        <v>2011</v>
      </c>
      <c r="C28" s="36">
        <v>2012</v>
      </c>
      <c r="D28" s="47" t="s">
        <v>19</v>
      </c>
    </row>
    <row r="29" spans="1:4" s="38" customFormat="1" ht="15">
      <c r="A29" s="20" t="s">
        <v>9</v>
      </c>
      <c r="B29" s="94">
        <v>230</v>
      </c>
      <c r="C29" s="95">
        <v>230</v>
      </c>
      <c r="D29" s="160">
        <f>C29/B29</f>
        <v>1</v>
      </c>
    </row>
    <row r="30" spans="1:4" ht="15">
      <c r="A30" s="16" t="s">
        <v>10</v>
      </c>
      <c r="B30" s="2">
        <v>4211</v>
      </c>
      <c r="C30" s="15">
        <v>4571</v>
      </c>
      <c r="D30" s="161">
        <f>C30/B30</f>
        <v>1.0854903823319877</v>
      </c>
    </row>
    <row r="31" spans="1:4" ht="15">
      <c r="A31" s="16" t="s">
        <v>11</v>
      </c>
      <c r="B31" s="2">
        <v>4794</v>
      </c>
      <c r="C31" s="15">
        <v>5948</v>
      </c>
      <c r="D31" s="161">
        <f>C31/B31</f>
        <v>1.2407175636211931</v>
      </c>
    </row>
    <row r="32" spans="1:4" ht="15">
      <c r="A32" s="16" t="s">
        <v>24</v>
      </c>
      <c r="B32" s="96">
        <v>760</v>
      </c>
      <c r="C32" s="19">
        <v>734</v>
      </c>
      <c r="D32" s="161">
        <f>C32/B32</f>
        <v>0.9657894736842105</v>
      </c>
    </row>
    <row r="33" spans="1:4" ht="15">
      <c r="A33" s="16" t="s">
        <v>23</v>
      </c>
      <c r="B33" s="100">
        <v>136</v>
      </c>
      <c r="C33" s="19">
        <v>154</v>
      </c>
      <c r="D33" s="161">
        <f>C33/B33</f>
        <v>1.1323529411764706</v>
      </c>
    </row>
    <row r="34" spans="1:4" ht="15.75" thickBot="1">
      <c r="A34" s="97" t="s">
        <v>3</v>
      </c>
      <c r="B34" s="98">
        <v>11282</v>
      </c>
      <c r="C34" s="99">
        <v>12675</v>
      </c>
      <c r="D34" s="162">
        <f>C34/B34</f>
        <v>1.1234710157773444</v>
      </c>
    </row>
    <row r="35" spans="1:4" s="38" customFormat="1" ht="15">
      <c r="A35" s="16" t="s">
        <v>18</v>
      </c>
      <c r="B35" s="2">
        <v>1848</v>
      </c>
      <c r="C35" s="19">
        <v>1731</v>
      </c>
      <c r="D35" s="160">
        <f>C35/B35</f>
        <v>0.9366883116883117</v>
      </c>
    </row>
    <row r="36" spans="1:4" ht="15.75" thickBot="1">
      <c r="A36" s="14" t="s">
        <v>17</v>
      </c>
      <c r="B36" s="6">
        <v>2308</v>
      </c>
      <c r="C36" s="7">
        <v>3491</v>
      </c>
      <c r="D36" s="162">
        <f>C36/B36</f>
        <v>1.5125649913344887</v>
      </c>
    </row>
    <row r="38" ht="15">
      <c r="A38" t="s">
        <v>51</v>
      </c>
    </row>
    <row r="39" ht="15">
      <c r="A39" t="s">
        <v>65</v>
      </c>
    </row>
  </sheetData>
  <sheetProtection/>
  <mergeCells count="4">
    <mergeCell ref="A1:D1"/>
    <mergeCell ref="A3:D3"/>
    <mergeCell ref="A15:D15"/>
    <mergeCell ref="A27:D2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3">
      <selection activeCell="J45" sqref="J45"/>
    </sheetView>
  </sheetViews>
  <sheetFormatPr defaultColWidth="9.140625" defaultRowHeight="15"/>
  <cols>
    <col min="1" max="1" width="9.421875" style="0" customWidth="1"/>
    <col min="2" max="2" width="8.7109375" style="0" customWidth="1"/>
    <col min="3" max="3" width="9.28125" style="0" customWidth="1"/>
    <col min="4" max="4" width="8.57421875" style="0" customWidth="1"/>
    <col min="5" max="5" width="8.421875" style="0" customWidth="1"/>
    <col min="6" max="6" width="8.7109375" style="0" customWidth="1"/>
    <col min="7" max="7" width="9.57421875" style="0" customWidth="1"/>
    <col min="8" max="8" width="9.8515625" style="0" customWidth="1"/>
    <col min="9" max="9" width="9.7109375" style="0" customWidth="1"/>
    <col min="10" max="10" width="10.28125" style="0" customWidth="1"/>
  </cols>
  <sheetData>
    <row r="1" spans="1:10" ht="18.75">
      <c r="A1" s="259" t="s">
        <v>54</v>
      </c>
      <c r="B1" s="259"/>
      <c r="C1" s="259"/>
      <c r="D1" s="259"/>
      <c r="E1" s="259"/>
      <c r="F1" s="259"/>
      <c r="G1" s="259"/>
      <c r="H1" s="259"/>
      <c r="I1" s="259"/>
      <c r="J1" s="260"/>
    </row>
    <row r="2" ht="15.75" thickBot="1"/>
    <row r="3" spans="1:10" ht="15.75" thickBot="1">
      <c r="A3" s="257" t="s">
        <v>0</v>
      </c>
      <c r="B3" s="257"/>
      <c r="C3" s="257"/>
      <c r="D3" s="257"/>
      <c r="E3" s="257"/>
      <c r="F3" s="257"/>
      <c r="G3" s="257"/>
      <c r="H3" s="257"/>
      <c r="I3" s="257"/>
      <c r="J3" s="258"/>
    </row>
    <row r="4" spans="1:10" ht="15">
      <c r="A4" s="78"/>
      <c r="B4" s="1">
        <v>2011</v>
      </c>
      <c r="C4" s="1">
        <v>2012</v>
      </c>
      <c r="D4" s="67"/>
      <c r="E4" s="66">
        <v>2011</v>
      </c>
      <c r="F4" s="9">
        <v>2012</v>
      </c>
      <c r="G4" s="67"/>
      <c r="H4" s="1">
        <v>2011</v>
      </c>
      <c r="I4" s="1">
        <v>2012</v>
      </c>
      <c r="J4" s="67"/>
    </row>
    <row r="5" spans="1:10" ht="15.75" thickBot="1">
      <c r="A5" s="5"/>
      <c r="B5" s="261" t="s">
        <v>64</v>
      </c>
      <c r="C5" s="261"/>
      <c r="D5" s="68" t="s">
        <v>1</v>
      </c>
      <c r="E5" s="262" t="s">
        <v>43</v>
      </c>
      <c r="F5" s="256"/>
      <c r="G5" s="75" t="s">
        <v>1</v>
      </c>
      <c r="H5" s="261" t="s">
        <v>66</v>
      </c>
      <c r="I5" s="261"/>
      <c r="J5" s="75" t="s">
        <v>1</v>
      </c>
    </row>
    <row r="6" spans="1:10" ht="15">
      <c r="A6" s="36" t="s">
        <v>3</v>
      </c>
      <c r="B6" s="111">
        <f>C6/D6</f>
        <v>6572.641509433962</v>
      </c>
      <c r="C6" s="80">
        <v>6967</v>
      </c>
      <c r="D6" s="164">
        <v>1.06</v>
      </c>
      <c r="E6" s="37">
        <v>1858</v>
      </c>
      <c r="F6" s="33">
        <v>2010</v>
      </c>
      <c r="G6" s="181">
        <v>1.082</v>
      </c>
      <c r="H6" s="111">
        <v>8428</v>
      </c>
      <c r="I6" s="80">
        <v>8976</v>
      </c>
      <c r="J6" s="164">
        <v>1.065</v>
      </c>
    </row>
    <row r="7" spans="1:10" ht="15">
      <c r="A7" s="3" t="s">
        <v>4</v>
      </c>
      <c r="B7" s="110">
        <f>C7/D7</f>
        <v>2793.069306930693</v>
      </c>
      <c r="C7" s="81">
        <v>2821</v>
      </c>
      <c r="D7" s="163">
        <v>1.01</v>
      </c>
      <c r="E7" s="179">
        <v>919</v>
      </c>
      <c r="F7" s="3">
        <v>956</v>
      </c>
      <c r="G7" s="182">
        <v>1.04</v>
      </c>
      <c r="H7" s="110">
        <v>3714</v>
      </c>
      <c r="I7" s="81">
        <v>3777</v>
      </c>
      <c r="J7" s="163">
        <v>1.017</v>
      </c>
    </row>
    <row r="8" spans="1:10" ht="15.75" thickBot="1">
      <c r="A8" s="5" t="s">
        <v>5</v>
      </c>
      <c r="B8" s="104">
        <f>C8/D8</f>
        <v>3779.398359161349</v>
      </c>
      <c r="C8" s="30">
        <v>4146</v>
      </c>
      <c r="D8" s="184">
        <v>1.097</v>
      </c>
      <c r="E8" s="180">
        <v>939</v>
      </c>
      <c r="F8" s="7">
        <v>1054</v>
      </c>
      <c r="G8" s="183">
        <v>1.123</v>
      </c>
      <c r="H8" s="104">
        <v>4714</v>
      </c>
      <c r="I8" s="30">
        <v>5200</v>
      </c>
      <c r="J8" s="184">
        <v>1.103</v>
      </c>
    </row>
    <row r="9" spans="4:10" ht="15.75" thickBot="1">
      <c r="D9" s="5"/>
      <c r="G9" s="5"/>
      <c r="J9" s="5"/>
    </row>
    <row r="10" spans="1:10" ht="15.75" thickBot="1">
      <c r="A10" s="257" t="s">
        <v>6</v>
      </c>
      <c r="B10" s="257"/>
      <c r="C10" s="257"/>
      <c r="D10" s="257"/>
      <c r="E10" s="257"/>
      <c r="F10" s="257"/>
      <c r="G10" s="257"/>
      <c r="H10" s="257"/>
      <c r="I10" s="257"/>
      <c r="J10" s="258"/>
    </row>
    <row r="11" spans="1:10" ht="15">
      <c r="A11" s="77"/>
      <c r="B11" s="1">
        <v>2011</v>
      </c>
      <c r="C11" s="1">
        <v>2012</v>
      </c>
      <c r="D11" s="67" t="s">
        <v>7</v>
      </c>
      <c r="E11" s="66">
        <v>2011</v>
      </c>
      <c r="F11" s="9">
        <v>2012</v>
      </c>
      <c r="G11" s="72" t="s">
        <v>7</v>
      </c>
      <c r="H11" s="1">
        <v>2011</v>
      </c>
      <c r="I11" s="1">
        <v>2012</v>
      </c>
      <c r="J11" s="67" t="s">
        <v>7</v>
      </c>
    </row>
    <row r="12" spans="1:10" ht="15.75" thickBot="1">
      <c r="A12" s="29"/>
      <c r="B12" s="256" t="s">
        <v>64</v>
      </c>
      <c r="C12" s="256"/>
      <c r="D12" s="144" t="s">
        <v>8</v>
      </c>
      <c r="E12" s="262" t="s">
        <v>43</v>
      </c>
      <c r="F12" s="256"/>
      <c r="G12" s="144" t="s">
        <v>8</v>
      </c>
      <c r="H12" s="256" t="s">
        <v>66</v>
      </c>
      <c r="I12" s="256"/>
      <c r="J12" s="144" t="s">
        <v>8</v>
      </c>
    </row>
    <row r="13" spans="1:10" ht="15">
      <c r="A13" s="31" t="s">
        <v>3</v>
      </c>
      <c r="B13" s="36">
        <v>42.6</v>
      </c>
      <c r="C13" s="35">
        <v>42.8</v>
      </c>
      <c r="D13" s="165">
        <f>C13-B13</f>
        <v>0.19999999999999574</v>
      </c>
      <c r="E13" s="34">
        <v>54.7</v>
      </c>
      <c r="F13" s="35">
        <v>57.5</v>
      </c>
      <c r="G13" s="165">
        <v>2.8</v>
      </c>
      <c r="H13" s="36">
        <v>44.6</v>
      </c>
      <c r="I13" s="35">
        <v>45.2</v>
      </c>
      <c r="J13" s="165">
        <v>0.6</v>
      </c>
    </row>
    <row r="14" spans="1:10" ht="15">
      <c r="A14" s="3" t="s">
        <v>9</v>
      </c>
      <c r="B14" s="11">
        <v>61.4</v>
      </c>
      <c r="C14" s="11">
        <v>59.8</v>
      </c>
      <c r="D14" s="167">
        <f aca="true" t="shared" si="0" ref="D14:D20">C14-B14</f>
        <v>-1.6000000000000014</v>
      </c>
      <c r="E14" s="16">
        <v>66.1</v>
      </c>
      <c r="F14" s="11">
        <v>74.5</v>
      </c>
      <c r="G14" s="167">
        <v>8.4</v>
      </c>
      <c r="H14" s="11">
        <v>62.3</v>
      </c>
      <c r="I14" s="11">
        <v>61.9</v>
      </c>
      <c r="J14" s="167">
        <v>-0.4</v>
      </c>
    </row>
    <row r="15" spans="1:10" ht="15">
      <c r="A15" s="3" t="s">
        <v>10</v>
      </c>
      <c r="B15" s="11">
        <v>48.9</v>
      </c>
      <c r="C15" s="11">
        <v>49.3</v>
      </c>
      <c r="D15" s="167">
        <f t="shared" si="0"/>
        <v>0.3999999999999986</v>
      </c>
      <c r="E15" s="44">
        <v>62.7</v>
      </c>
      <c r="F15" s="11">
        <v>66.8</v>
      </c>
      <c r="G15" s="167">
        <v>4.1</v>
      </c>
      <c r="H15" s="11">
        <v>51</v>
      </c>
      <c r="I15" s="11">
        <v>51.9</v>
      </c>
      <c r="J15" s="167">
        <v>0.9</v>
      </c>
    </row>
    <row r="16" spans="1:10" ht="15">
      <c r="A16" s="3" t="s">
        <v>11</v>
      </c>
      <c r="B16" s="11">
        <v>35.6</v>
      </c>
      <c r="C16" s="11">
        <v>35.8</v>
      </c>
      <c r="D16" s="167">
        <f t="shared" si="0"/>
        <v>0.19999999999999574</v>
      </c>
      <c r="E16" s="44">
        <v>50.8</v>
      </c>
      <c r="F16" s="11">
        <v>52.1</v>
      </c>
      <c r="G16" s="167">
        <v>1.3</v>
      </c>
      <c r="H16" s="11">
        <v>38.1</v>
      </c>
      <c r="I16" s="11">
        <v>38.4</v>
      </c>
      <c r="J16" s="167">
        <v>0.3</v>
      </c>
    </row>
    <row r="17" spans="1:10" ht="15">
      <c r="A17" s="12" t="s">
        <v>24</v>
      </c>
      <c r="B17" s="11">
        <v>27.7</v>
      </c>
      <c r="C17" s="11">
        <v>24.2</v>
      </c>
      <c r="D17" s="167">
        <f t="shared" si="0"/>
        <v>-3.5</v>
      </c>
      <c r="E17" s="44">
        <v>39.8</v>
      </c>
      <c r="F17" s="11">
        <v>38.2</v>
      </c>
      <c r="G17" s="167">
        <v>-1.6</v>
      </c>
      <c r="H17" s="11">
        <v>29.8</v>
      </c>
      <c r="I17" s="11">
        <v>26.7</v>
      </c>
      <c r="J17" s="167">
        <v>-3.1</v>
      </c>
    </row>
    <row r="18" spans="1:10" ht="15">
      <c r="A18" s="12" t="s">
        <v>23</v>
      </c>
      <c r="B18" s="11">
        <v>16.4</v>
      </c>
      <c r="C18" s="11">
        <v>16.5</v>
      </c>
      <c r="D18" s="167">
        <f t="shared" si="0"/>
        <v>0.10000000000000142</v>
      </c>
      <c r="E18" s="44">
        <v>27.2</v>
      </c>
      <c r="F18" s="11">
        <v>25.6</v>
      </c>
      <c r="G18" s="167">
        <v>-1.6</v>
      </c>
      <c r="H18" s="11">
        <v>18.9</v>
      </c>
      <c r="I18" s="11">
        <v>18.2</v>
      </c>
      <c r="J18" s="167">
        <v>-0.7</v>
      </c>
    </row>
    <row r="19" spans="1:10" ht="15">
      <c r="A19" s="3" t="s">
        <v>12</v>
      </c>
      <c r="B19" s="11">
        <v>49.3</v>
      </c>
      <c r="C19" s="74">
        <v>51.9</v>
      </c>
      <c r="D19" s="166">
        <f t="shared" si="0"/>
        <v>2.6000000000000014</v>
      </c>
      <c r="E19" s="90">
        <v>64.7</v>
      </c>
      <c r="F19" s="11">
        <v>71.6</v>
      </c>
      <c r="G19" s="167">
        <v>6.9</v>
      </c>
      <c r="H19" s="11">
        <v>51.6</v>
      </c>
      <c r="I19" s="74">
        <v>53.9</v>
      </c>
      <c r="J19" s="166">
        <v>2.3</v>
      </c>
    </row>
    <row r="20" spans="1:10" ht="15.75" thickBot="1">
      <c r="A20" s="5" t="s">
        <v>13</v>
      </c>
      <c r="B20" s="13">
        <v>41</v>
      </c>
      <c r="C20" s="5">
        <v>40.8</v>
      </c>
      <c r="D20" s="168">
        <f t="shared" si="0"/>
        <v>-0.20000000000000284</v>
      </c>
      <c r="E20" s="14">
        <v>57</v>
      </c>
      <c r="F20" s="13">
        <v>61.7</v>
      </c>
      <c r="G20" s="168">
        <v>4.7</v>
      </c>
      <c r="H20" s="13">
        <v>43.4</v>
      </c>
      <c r="I20" s="5">
        <v>44.4</v>
      </c>
      <c r="J20" s="168">
        <v>1</v>
      </c>
    </row>
    <row r="21" spans="4:10" ht="15.75" thickBot="1">
      <c r="D21" s="5"/>
      <c r="G21" s="5"/>
      <c r="J21" s="5"/>
    </row>
    <row r="22" spans="1:10" ht="15.75" thickBot="1">
      <c r="A22" s="257" t="s">
        <v>14</v>
      </c>
      <c r="B22" s="257"/>
      <c r="C22" s="257"/>
      <c r="D22" s="257"/>
      <c r="E22" s="257"/>
      <c r="F22" s="257"/>
      <c r="G22" s="257"/>
      <c r="H22" s="257"/>
      <c r="I22" s="257"/>
      <c r="J22" s="258"/>
    </row>
    <row r="23" spans="1:10" ht="15">
      <c r="A23" s="78"/>
      <c r="B23" s="1">
        <v>2011</v>
      </c>
      <c r="C23" s="1">
        <v>2012</v>
      </c>
      <c r="D23" s="67"/>
      <c r="E23" s="66">
        <v>2011</v>
      </c>
      <c r="F23" s="9">
        <v>2012</v>
      </c>
      <c r="G23" s="67"/>
      <c r="H23" s="1">
        <v>2011</v>
      </c>
      <c r="I23" s="1">
        <v>2012</v>
      </c>
      <c r="J23" s="67"/>
    </row>
    <row r="24" spans="1:10" ht="15.75" thickBot="1">
      <c r="A24" s="5"/>
      <c r="B24" s="256" t="s">
        <v>64</v>
      </c>
      <c r="C24" s="256"/>
      <c r="D24" s="75" t="s">
        <v>1</v>
      </c>
      <c r="E24" s="262" t="s">
        <v>43</v>
      </c>
      <c r="F24" s="256"/>
      <c r="G24" s="144" t="s">
        <v>1</v>
      </c>
      <c r="H24" s="256" t="s">
        <v>66</v>
      </c>
      <c r="I24" s="256"/>
      <c r="J24" s="75" t="s">
        <v>1</v>
      </c>
    </row>
    <row r="25" spans="1:10" ht="15">
      <c r="A25" s="31" t="s">
        <v>3</v>
      </c>
      <c r="B25" s="33">
        <v>14076</v>
      </c>
      <c r="C25" s="33">
        <v>14593</v>
      </c>
      <c r="D25" s="164">
        <f>C25/B25</f>
        <v>1.0367291844273943</v>
      </c>
      <c r="E25" s="32">
        <v>13830</v>
      </c>
      <c r="F25" s="33">
        <v>14898</v>
      </c>
      <c r="G25" s="164">
        <v>1.077</v>
      </c>
      <c r="H25" s="33">
        <v>14041</v>
      </c>
      <c r="I25" s="33">
        <v>14655</v>
      </c>
      <c r="J25" s="164">
        <v>1.044</v>
      </c>
    </row>
    <row r="26" spans="1:10" ht="15">
      <c r="A26" s="3" t="s">
        <v>9</v>
      </c>
      <c r="B26" s="15">
        <v>30213</v>
      </c>
      <c r="C26" s="15">
        <v>33034</v>
      </c>
      <c r="D26" s="185">
        <f aca="true" t="shared" si="1" ref="D26:D32">C26/B26</f>
        <v>1.0933704034687055</v>
      </c>
      <c r="E26" s="2">
        <v>29790</v>
      </c>
      <c r="F26" s="15">
        <v>31880</v>
      </c>
      <c r="G26" s="185">
        <v>1.07</v>
      </c>
      <c r="H26" s="15">
        <v>30155</v>
      </c>
      <c r="I26" s="15">
        <v>32833</v>
      </c>
      <c r="J26" s="185">
        <v>1.089</v>
      </c>
    </row>
    <row r="27" spans="1:10" ht="15">
      <c r="A27" s="3" t="s">
        <v>10</v>
      </c>
      <c r="B27" s="15">
        <v>13851</v>
      </c>
      <c r="C27" s="15">
        <v>14223</v>
      </c>
      <c r="D27" s="185">
        <f t="shared" si="1"/>
        <v>1.0268572666233484</v>
      </c>
      <c r="E27" s="2">
        <v>14346</v>
      </c>
      <c r="F27" s="15">
        <v>15623</v>
      </c>
      <c r="G27" s="185">
        <v>1.089</v>
      </c>
      <c r="H27" s="15">
        <v>13949</v>
      </c>
      <c r="I27" s="15">
        <v>14433</v>
      </c>
      <c r="J27" s="185">
        <v>1.035</v>
      </c>
    </row>
    <row r="28" spans="1:10" ht="15">
      <c r="A28" s="3" t="s">
        <v>11</v>
      </c>
      <c r="B28" s="15">
        <v>9073</v>
      </c>
      <c r="C28" s="15">
        <v>9428</v>
      </c>
      <c r="D28" s="185">
        <f t="shared" si="1"/>
        <v>1.0391270803482862</v>
      </c>
      <c r="E28" s="2">
        <v>10292</v>
      </c>
      <c r="F28" s="15">
        <v>10905</v>
      </c>
      <c r="G28" s="185">
        <v>1.059</v>
      </c>
      <c r="H28" s="15">
        <v>9348</v>
      </c>
      <c r="I28" s="15">
        <v>9755</v>
      </c>
      <c r="J28" s="185">
        <v>1.043</v>
      </c>
    </row>
    <row r="29" spans="1:10" ht="15">
      <c r="A29" s="12" t="s">
        <v>24</v>
      </c>
      <c r="B29" s="15">
        <v>7355</v>
      </c>
      <c r="C29" s="15">
        <v>6928</v>
      </c>
      <c r="D29" s="185">
        <f t="shared" si="1"/>
        <v>0.9419442556084296</v>
      </c>
      <c r="E29" s="2">
        <v>8597</v>
      </c>
      <c r="F29" s="15">
        <v>7559</v>
      </c>
      <c r="G29" s="185">
        <v>0.879</v>
      </c>
      <c r="H29" s="15">
        <v>7637</v>
      </c>
      <c r="I29" s="15">
        <v>7090</v>
      </c>
      <c r="J29" s="185">
        <v>0.928</v>
      </c>
    </row>
    <row r="30" spans="1:10" ht="15">
      <c r="A30" s="12" t="s">
        <v>23</v>
      </c>
      <c r="B30" s="15">
        <v>7534</v>
      </c>
      <c r="C30" s="15">
        <v>6581</v>
      </c>
      <c r="D30" s="185">
        <f t="shared" si="1"/>
        <v>0.8735067693124502</v>
      </c>
      <c r="E30" s="2">
        <v>7969</v>
      </c>
      <c r="F30" s="15">
        <v>7630</v>
      </c>
      <c r="G30" s="185">
        <v>0.957</v>
      </c>
      <c r="H30" s="15">
        <v>7535</v>
      </c>
      <c r="I30" s="15">
        <v>6853</v>
      </c>
      <c r="J30" s="185">
        <v>0.909</v>
      </c>
    </row>
    <row r="31" spans="1:10" ht="15">
      <c r="A31" s="3" t="s">
        <v>12</v>
      </c>
      <c r="B31" s="15">
        <v>12107</v>
      </c>
      <c r="C31" s="15">
        <v>13624</v>
      </c>
      <c r="D31" s="163">
        <f t="shared" si="1"/>
        <v>1.125299413562402</v>
      </c>
      <c r="E31" s="2">
        <v>12422</v>
      </c>
      <c r="F31" s="15">
        <v>14036</v>
      </c>
      <c r="G31" s="185">
        <v>1.129</v>
      </c>
      <c r="H31" s="15">
        <v>12141</v>
      </c>
      <c r="I31" s="15">
        <v>13677</v>
      </c>
      <c r="J31" s="163">
        <v>1.127</v>
      </c>
    </row>
    <row r="32" spans="1:10" ht="15.75" thickBot="1">
      <c r="A32" s="5" t="s">
        <v>13</v>
      </c>
      <c r="B32" s="7">
        <v>13641</v>
      </c>
      <c r="C32" s="7">
        <v>14598</v>
      </c>
      <c r="D32" s="162">
        <f t="shared" si="1"/>
        <v>1.0701561469100507</v>
      </c>
      <c r="E32" s="6">
        <v>15164</v>
      </c>
      <c r="F32" s="7">
        <v>16949</v>
      </c>
      <c r="G32" s="186">
        <v>1.118</v>
      </c>
      <c r="H32" s="7">
        <v>13931</v>
      </c>
      <c r="I32" s="7">
        <v>15155</v>
      </c>
      <c r="J32" s="162">
        <v>1.088</v>
      </c>
    </row>
    <row r="33" spans="4:7" ht="15.75" thickBot="1">
      <c r="D33" s="5"/>
      <c r="G33" s="5"/>
    </row>
    <row r="34" spans="1:10" ht="15.75" thickBot="1">
      <c r="A34" s="257" t="s">
        <v>16</v>
      </c>
      <c r="B34" s="257"/>
      <c r="C34" s="257"/>
      <c r="D34" s="257"/>
      <c r="E34" s="257"/>
      <c r="F34" s="257"/>
      <c r="G34" s="257"/>
      <c r="H34" s="257"/>
      <c r="I34" s="257"/>
      <c r="J34" s="258"/>
    </row>
    <row r="35" spans="1:10" ht="15">
      <c r="A35" s="76"/>
      <c r="B35" s="1">
        <v>2011</v>
      </c>
      <c r="C35" s="1">
        <v>2012</v>
      </c>
      <c r="D35" s="67"/>
      <c r="E35" s="66">
        <v>2011</v>
      </c>
      <c r="F35" s="9">
        <v>2012</v>
      </c>
      <c r="G35" s="67"/>
      <c r="H35" s="1">
        <v>2011</v>
      </c>
      <c r="I35" s="1">
        <v>2012</v>
      </c>
      <c r="J35" s="67"/>
    </row>
    <row r="36" spans="1:10" ht="15.75" thickBot="1">
      <c r="A36" s="5"/>
      <c r="B36" s="256" t="s">
        <v>64</v>
      </c>
      <c r="C36" s="256"/>
      <c r="D36" s="75" t="s">
        <v>1</v>
      </c>
      <c r="E36" s="262" t="s">
        <v>43</v>
      </c>
      <c r="F36" s="256"/>
      <c r="G36" s="75" t="s">
        <v>1</v>
      </c>
      <c r="H36" s="256" t="s">
        <v>66</v>
      </c>
      <c r="I36" s="256"/>
      <c r="J36" s="75" t="s">
        <v>1</v>
      </c>
    </row>
    <row r="37" spans="1:10" ht="15">
      <c r="A37" s="34" t="s">
        <v>3</v>
      </c>
      <c r="B37" s="33">
        <v>5994</v>
      </c>
      <c r="C37" s="33">
        <v>6250</v>
      </c>
      <c r="D37" s="164">
        <f>C37/B37</f>
        <v>1.0427093760427093</v>
      </c>
      <c r="E37" s="32">
        <v>7631</v>
      </c>
      <c r="F37" s="33">
        <v>7261</v>
      </c>
      <c r="G37" s="164">
        <v>0.952</v>
      </c>
      <c r="H37" s="33">
        <v>6261</v>
      </c>
      <c r="I37" s="33">
        <v>6620</v>
      </c>
      <c r="J37" s="164">
        <v>1.057</v>
      </c>
    </row>
    <row r="38" spans="1:10" ht="15">
      <c r="A38" s="16" t="s">
        <v>9</v>
      </c>
      <c r="B38" s="15">
        <v>18559</v>
      </c>
      <c r="C38" s="15">
        <v>19739</v>
      </c>
      <c r="D38" s="185">
        <f aca="true" t="shared" si="2" ref="D38:D44">C38/B38</f>
        <v>1.0635810119079692</v>
      </c>
      <c r="E38" s="2">
        <v>19715</v>
      </c>
      <c r="F38" s="15">
        <v>20120</v>
      </c>
      <c r="G38" s="185">
        <v>1.021</v>
      </c>
      <c r="H38" s="15">
        <v>18781</v>
      </c>
      <c r="I38" s="15">
        <v>20319</v>
      </c>
      <c r="J38" s="185">
        <v>1.082</v>
      </c>
    </row>
    <row r="39" spans="1:10" ht="15">
      <c r="A39" s="16" t="s">
        <v>10</v>
      </c>
      <c r="B39" s="15">
        <v>6772</v>
      </c>
      <c r="C39" s="15">
        <v>7013</v>
      </c>
      <c r="D39" s="185">
        <f t="shared" si="2"/>
        <v>1.035587714116952</v>
      </c>
      <c r="E39" s="2">
        <v>9020</v>
      </c>
      <c r="F39" s="15">
        <v>8677</v>
      </c>
      <c r="G39" s="185">
        <v>0.962</v>
      </c>
      <c r="H39" s="15">
        <v>7114</v>
      </c>
      <c r="I39" s="15">
        <v>7490</v>
      </c>
      <c r="J39" s="185">
        <v>1.053</v>
      </c>
    </row>
    <row r="40" spans="1:10" ht="15">
      <c r="A40" s="16" t="s">
        <v>11</v>
      </c>
      <c r="B40" s="15">
        <v>3231</v>
      </c>
      <c r="C40" s="19">
        <v>3371</v>
      </c>
      <c r="D40" s="185">
        <f t="shared" si="2"/>
        <v>1.0433302383163108</v>
      </c>
      <c r="E40" s="2">
        <v>5244</v>
      </c>
      <c r="F40" s="15">
        <v>4811</v>
      </c>
      <c r="G40" s="185">
        <v>0.917</v>
      </c>
      <c r="H40" s="15">
        <v>3563</v>
      </c>
      <c r="I40" s="19">
        <v>3748</v>
      </c>
      <c r="J40" s="185">
        <v>1.052</v>
      </c>
    </row>
    <row r="41" spans="1:10" ht="15">
      <c r="A41" s="79" t="s">
        <v>24</v>
      </c>
      <c r="B41" s="15">
        <v>2041</v>
      </c>
      <c r="C41" s="19">
        <v>1673</v>
      </c>
      <c r="D41" s="185">
        <f t="shared" si="2"/>
        <v>0.8196962273395394</v>
      </c>
      <c r="E41" s="2">
        <v>3406</v>
      </c>
      <c r="F41" s="15">
        <v>2447</v>
      </c>
      <c r="G41" s="185">
        <v>0.718</v>
      </c>
      <c r="H41" s="15">
        <v>2280</v>
      </c>
      <c r="I41" s="19">
        <v>1890</v>
      </c>
      <c r="J41" s="185">
        <v>0.829</v>
      </c>
    </row>
    <row r="42" spans="1:10" ht="15">
      <c r="A42" s="79" t="s">
        <v>23</v>
      </c>
      <c r="B42" s="15">
        <v>1239</v>
      </c>
      <c r="C42" s="19">
        <v>1087</v>
      </c>
      <c r="D42" s="185">
        <f t="shared" si="2"/>
        <v>0.8773204196933011</v>
      </c>
      <c r="E42" s="2">
        <v>2052</v>
      </c>
      <c r="F42" s="15">
        <v>1656</v>
      </c>
      <c r="G42" s="185">
        <v>0.807</v>
      </c>
      <c r="H42" s="15">
        <v>1426</v>
      </c>
      <c r="I42" s="19">
        <v>1246</v>
      </c>
      <c r="J42" s="185">
        <v>0.872</v>
      </c>
    </row>
    <row r="43" spans="1:10" ht="15">
      <c r="A43" s="16" t="s">
        <v>12</v>
      </c>
      <c r="B43" s="15">
        <v>5943</v>
      </c>
      <c r="C43" s="19">
        <v>7077</v>
      </c>
      <c r="D43" s="161">
        <f t="shared" si="2"/>
        <v>1.1908127208480566</v>
      </c>
      <c r="E43" s="2">
        <v>8033</v>
      </c>
      <c r="F43" s="15">
        <v>8516</v>
      </c>
      <c r="G43" s="161">
        <v>1.06</v>
      </c>
      <c r="H43" s="15">
        <v>6271</v>
      </c>
      <c r="I43" s="19">
        <v>7366</v>
      </c>
      <c r="J43" s="161">
        <v>1.175</v>
      </c>
    </row>
    <row r="44" spans="1:10" ht="15.75" thickBot="1">
      <c r="A44" s="14" t="s">
        <v>13</v>
      </c>
      <c r="B44" s="7">
        <v>5584</v>
      </c>
      <c r="C44" s="7">
        <v>5956</v>
      </c>
      <c r="D44" s="162">
        <f t="shared" si="2"/>
        <v>1.066618911174785</v>
      </c>
      <c r="E44" s="6">
        <v>8643</v>
      </c>
      <c r="F44" s="7">
        <v>8866</v>
      </c>
      <c r="G44" s="162">
        <v>1.026</v>
      </c>
      <c r="H44" s="7">
        <v>6049</v>
      </c>
      <c r="I44" s="7">
        <v>6723</v>
      </c>
      <c r="J44" s="162">
        <v>1.111</v>
      </c>
    </row>
  </sheetData>
  <sheetProtection/>
  <mergeCells count="17">
    <mergeCell ref="E36:F36"/>
    <mergeCell ref="H36:I36"/>
    <mergeCell ref="A34:J34"/>
    <mergeCell ref="A1:J1"/>
    <mergeCell ref="B24:C24"/>
    <mergeCell ref="B36:C36"/>
    <mergeCell ref="B12:C12"/>
    <mergeCell ref="B5:C5"/>
    <mergeCell ref="E12:F12"/>
    <mergeCell ref="H12:I12"/>
    <mergeCell ref="A10:J10"/>
    <mergeCell ref="A22:J22"/>
    <mergeCell ref="E5:F5"/>
    <mergeCell ref="A3:J3"/>
    <mergeCell ref="H5:I5"/>
    <mergeCell ref="E24:F24"/>
    <mergeCell ref="H24:I24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4">
      <selection activeCell="N9" sqref="N9"/>
    </sheetView>
  </sheetViews>
  <sheetFormatPr defaultColWidth="9.140625" defaultRowHeight="15"/>
  <cols>
    <col min="1" max="1" width="9.00390625" style="0" customWidth="1"/>
    <col min="2" max="3" width="9.8515625" style="0" customWidth="1"/>
    <col min="4" max="4" width="8.421875" style="0" customWidth="1"/>
    <col min="5" max="5" width="10.28125" style="0" customWidth="1"/>
    <col min="6" max="6" width="9.8515625" style="0" customWidth="1"/>
    <col min="7" max="7" width="7.57421875" style="0" customWidth="1"/>
    <col min="8" max="8" width="9.7109375" style="0" customWidth="1"/>
    <col min="9" max="9" width="9.8515625" style="0" customWidth="1"/>
    <col min="10" max="10" width="8.00390625" style="0" customWidth="1"/>
  </cols>
  <sheetData>
    <row r="1" spans="1:10" ht="19.5" thickBot="1">
      <c r="A1" s="263" t="s">
        <v>60</v>
      </c>
      <c r="B1" s="264"/>
      <c r="C1" s="264"/>
      <c r="D1" s="264"/>
      <c r="E1" s="264"/>
      <c r="F1" s="264"/>
      <c r="G1" s="264"/>
      <c r="H1" s="264"/>
      <c r="I1" s="264"/>
      <c r="J1" s="265"/>
    </row>
    <row r="2" ht="15.75" thickBot="1"/>
    <row r="3" spans="1:10" ht="15.75" thickBot="1">
      <c r="A3" s="266" t="s">
        <v>59</v>
      </c>
      <c r="B3" s="257"/>
      <c r="C3" s="257"/>
      <c r="D3" s="257"/>
      <c r="E3" s="257"/>
      <c r="F3" s="257"/>
      <c r="G3" s="257"/>
      <c r="H3" s="257"/>
      <c r="I3" s="257"/>
      <c r="J3" s="258"/>
    </row>
    <row r="4" spans="1:10" ht="15">
      <c r="A4" s="140"/>
      <c r="B4" s="66">
        <v>2011</v>
      </c>
      <c r="C4" s="9">
        <v>2012</v>
      </c>
      <c r="D4" s="115"/>
      <c r="E4" s="66">
        <v>2011</v>
      </c>
      <c r="F4" s="9">
        <v>2012</v>
      </c>
      <c r="G4" s="67"/>
      <c r="H4" s="66">
        <v>2011</v>
      </c>
      <c r="I4" s="9">
        <v>2012</v>
      </c>
      <c r="J4" s="115"/>
    </row>
    <row r="5" spans="1:10" ht="15.75" thickBot="1">
      <c r="A5" s="14"/>
      <c r="B5" s="268" t="s">
        <v>64</v>
      </c>
      <c r="C5" s="269"/>
      <c r="D5" s="114" t="s">
        <v>1</v>
      </c>
      <c r="E5" s="267" t="s">
        <v>43</v>
      </c>
      <c r="F5" s="261"/>
      <c r="G5" s="68" t="s">
        <v>1</v>
      </c>
      <c r="H5" s="268" t="s">
        <v>66</v>
      </c>
      <c r="I5" s="269"/>
      <c r="J5" s="114" t="s">
        <v>1</v>
      </c>
    </row>
    <row r="6" spans="1:10" s="38" customFormat="1" ht="15">
      <c r="A6" s="34" t="s">
        <v>3</v>
      </c>
      <c r="B6" s="138">
        <f>B7+B8</f>
        <v>2615</v>
      </c>
      <c r="C6" s="137">
        <f>C7+C8</f>
        <v>3004</v>
      </c>
      <c r="D6" s="207">
        <f>C6/B6</f>
        <v>1.1487571701720842</v>
      </c>
      <c r="E6" s="139">
        <v>601</v>
      </c>
      <c r="F6" s="111">
        <f>F7+F8</f>
        <v>716</v>
      </c>
      <c r="G6" s="181">
        <f>F6/E6</f>
        <v>1.1913477537437605</v>
      </c>
      <c r="H6" s="138">
        <v>3249</v>
      </c>
      <c r="I6" s="137">
        <f>I7+I8</f>
        <v>3719</v>
      </c>
      <c r="J6" s="207">
        <f>I6/H6</f>
        <v>1.144659895352416</v>
      </c>
    </row>
    <row r="7" spans="1:10" ht="15">
      <c r="A7" s="16" t="s">
        <v>4</v>
      </c>
      <c r="B7" s="70">
        <v>323</v>
      </c>
      <c r="C7" s="110">
        <v>341</v>
      </c>
      <c r="D7" s="208">
        <f>C7/B7</f>
        <v>1.0557275541795665</v>
      </c>
      <c r="E7" s="136">
        <v>59</v>
      </c>
      <c r="F7" s="110">
        <v>61</v>
      </c>
      <c r="G7" s="182">
        <f>F7/E7</f>
        <v>1.0338983050847457</v>
      </c>
      <c r="H7" s="70">
        <v>383</v>
      </c>
      <c r="I7" s="110">
        <v>401</v>
      </c>
      <c r="J7" s="208">
        <f>I7/H7</f>
        <v>1.0469973890339426</v>
      </c>
    </row>
    <row r="8" spans="1:10" ht="15.75" thickBot="1">
      <c r="A8" s="14" t="s">
        <v>5</v>
      </c>
      <c r="B8" s="71">
        <v>2292</v>
      </c>
      <c r="C8" s="104">
        <v>2663</v>
      </c>
      <c r="D8" s="209">
        <f>C8/B8</f>
        <v>1.161867364746946</v>
      </c>
      <c r="E8" s="135">
        <v>542</v>
      </c>
      <c r="F8" s="30">
        <v>655</v>
      </c>
      <c r="G8" s="222">
        <f>F8/E8</f>
        <v>1.2084870848708487</v>
      </c>
      <c r="H8" s="71">
        <v>2866</v>
      </c>
      <c r="I8" s="104">
        <v>3318</v>
      </c>
      <c r="J8" s="209">
        <f>I8/H8</f>
        <v>1.1577110956036287</v>
      </c>
    </row>
    <row r="9" spans="1:10" ht="15.75" thickBot="1">
      <c r="A9" s="5"/>
      <c r="B9" s="17"/>
      <c r="C9" s="17"/>
      <c r="D9" s="134"/>
      <c r="E9" s="17"/>
      <c r="F9" s="17"/>
      <c r="G9" s="134"/>
      <c r="H9" s="7"/>
      <c r="I9" s="17"/>
      <c r="J9" s="133"/>
    </row>
    <row r="10" spans="1:10" ht="15.75" thickBot="1">
      <c r="A10" s="257" t="s">
        <v>6</v>
      </c>
      <c r="B10" s="257"/>
      <c r="C10" s="257"/>
      <c r="D10" s="257"/>
      <c r="E10" s="257"/>
      <c r="F10" s="257"/>
      <c r="G10" s="257"/>
      <c r="H10" s="257"/>
      <c r="I10" s="257"/>
      <c r="J10" s="257"/>
    </row>
    <row r="11" spans="1:10" ht="15.75" thickBot="1">
      <c r="A11" s="77"/>
      <c r="B11" s="66">
        <v>2011</v>
      </c>
      <c r="C11" s="9">
        <v>2012</v>
      </c>
      <c r="D11" s="132" t="s">
        <v>7</v>
      </c>
      <c r="E11" s="66">
        <v>2011</v>
      </c>
      <c r="F11" s="9">
        <v>2012</v>
      </c>
      <c r="G11" s="67" t="s">
        <v>7</v>
      </c>
      <c r="H11" s="66">
        <v>2011</v>
      </c>
      <c r="I11" s="9">
        <v>2012</v>
      </c>
      <c r="J11" s="132" t="s">
        <v>7</v>
      </c>
    </row>
    <row r="12" spans="1:10" ht="15.75" thickBot="1">
      <c r="A12" s="29"/>
      <c r="B12" s="270" t="s">
        <v>64</v>
      </c>
      <c r="C12" s="271"/>
      <c r="D12" s="145" t="s">
        <v>8</v>
      </c>
      <c r="E12" s="267" t="s">
        <v>43</v>
      </c>
      <c r="F12" s="261"/>
      <c r="G12" s="73" t="s">
        <v>8</v>
      </c>
      <c r="H12" s="270" t="s">
        <v>66</v>
      </c>
      <c r="I12" s="271"/>
      <c r="J12" s="145" t="s">
        <v>8</v>
      </c>
    </row>
    <row r="13" spans="1:10" s="38" customFormat="1" ht="15">
      <c r="A13" s="31" t="s">
        <v>3</v>
      </c>
      <c r="B13" s="130">
        <v>0.53</v>
      </c>
      <c r="C13" s="129">
        <v>0.536</v>
      </c>
      <c r="D13" s="225">
        <v>0.6</v>
      </c>
      <c r="E13" s="130">
        <v>0.61</v>
      </c>
      <c r="F13" s="131">
        <v>0.69</v>
      </c>
      <c r="G13" s="165">
        <v>8</v>
      </c>
      <c r="H13" s="130">
        <v>0.544</v>
      </c>
      <c r="I13" s="129">
        <v>0.558</v>
      </c>
      <c r="J13" s="225">
        <v>1.4</v>
      </c>
    </row>
    <row r="14" spans="1:11" ht="15">
      <c r="A14" s="128" t="s">
        <v>9</v>
      </c>
      <c r="B14" s="176">
        <v>0.66</v>
      </c>
      <c r="C14" s="103">
        <v>0.632</v>
      </c>
      <c r="D14" s="226">
        <v>-2.8</v>
      </c>
      <c r="E14" s="127">
        <v>0.729</v>
      </c>
      <c r="F14" s="126">
        <v>0.808</v>
      </c>
      <c r="G14" s="223">
        <v>7.9</v>
      </c>
      <c r="H14" s="176">
        <v>0.671</v>
      </c>
      <c r="I14" s="103">
        <v>0.658</v>
      </c>
      <c r="J14" s="235">
        <v>-1.3</v>
      </c>
      <c r="K14" s="103"/>
    </row>
    <row r="15" spans="1:11" ht="15">
      <c r="A15" s="128" t="s">
        <v>10</v>
      </c>
      <c r="B15" s="127">
        <v>0.55</v>
      </c>
      <c r="C15" s="103">
        <v>0.565</v>
      </c>
      <c r="D15" s="226">
        <v>1.5</v>
      </c>
      <c r="E15" s="127">
        <v>0.661</v>
      </c>
      <c r="F15" s="126">
        <v>0.734</v>
      </c>
      <c r="G15" s="223">
        <v>7.3</v>
      </c>
      <c r="H15" s="127">
        <v>0.57</v>
      </c>
      <c r="I15" s="103">
        <v>0.59</v>
      </c>
      <c r="J15" s="226">
        <v>2</v>
      </c>
      <c r="K15" s="103"/>
    </row>
    <row r="16" spans="1:11" ht="15">
      <c r="A16" s="128" t="s">
        <v>11</v>
      </c>
      <c r="B16" s="127">
        <v>0.397</v>
      </c>
      <c r="C16" s="103">
        <v>0.417</v>
      </c>
      <c r="D16" s="226">
        <v>2</v>
      </c>
      <c r="E16" s="127">
        <v>0.461</v>
      </c>
      <c r="F16" s="126">
        <v>0.553</v>
      </c>
      <c r="G16" s="223">
        <v>9.2</v>
      </c>
      <c r="H16" s="127">
        <v>0.407</v>
      </c>
      <c r="I16" s="103">
        <v>0.437</v>
      </c>
      <c r="J16" s="226">
        <v>3</v>
      </c>
      <c r="K16" s="103"/>
    </row>
    <row r="17" spans="1:11" ht="15">
      <c r="A17" s="128" t="s">
        <v>12</v>
      </c>
      <c r="B17" s="127">
        <v>0.579</v>
      </c>
      <c r="C17" s="103">
        <v>0.574</v>
      </c>
      <c r="D17" s="226">
        <v>-0.5</v>
      </c>
      <c r="E17" s="127">
        <v>0.665</v>
      </c>
      <c r="F17" s="126">
        <v>0.745</v>
      </c>
      <c r="G17" s="223">
        <v>8</v>
      </c>
      <c r="H17" s="127">
        <v>0.584</v>
      </c>
      <c r="I17" s="103">
        <v>0.592</v>
      </c>
      <c r="J17" s="226">
        <v>0.8</v>
      </c>
      <c r="K17" s="103"/>
    </row>
    <row r="18" spans="1:11" ht="15.75" thickBot="1">
      <c r="A18" s="5" t="s">
        <v>13</v>
      </c>
      <c r="B18" s="124">
        <v>0.438</v>
      </c>
      <c r="C18" s="123">
        <v>0.455</v>
      </c>
      <c r="D18" s="227">
        <v>1.7</v>
      </c>
      <c r="E18" s="124">
        <v>0.586</v>
      </c>
      <c r="F18" s="125">
        <v>0.641</v>
      </c>
      <c r="G18" s="224">
        <v>5.5</v>
      </c>
      <c r="H18" s="124">
        <v>0.46</v>
      </c>
      <c r="I18" s="123">
        <v>0.481</v>
      </c>
      <c r="J18" s="227">
        <v>2.1</v>
      </c>
      <c r="K18" s="103"/>
    </row>
    <row r="19" ht="15.75" thickBot="1">
      <c r="J19" s="3"/>
    </row>
    <row r="20" spans="1:10" ht="15.75" thickBot="1">
      <c r="A20" s="266" t="s">
        <v>14</v>
      </c>
      <c r="B20" s="257"/>
      <c r="C20" s="257"/>
      <c r="D20" s="257"/>
      <c r="E20" s="257"/>
      <c r="F20" s="257"/>
      <c r="G20" s="257"/>
      <c r="H20" s="257"/>
      <c r="I20" s="257"/>
      <c r="J20" s="258"/>
    </row>
    <row r="21" spans="1:14" ht="15">
      <c r="A21" s="76"/>
      <c r="B21" s="66">
        <v>2011</v>
      </c>
      <c r="C21" s="9">
        <v>2012</v>
      </c>
      <c r="D21" s="115"/>
      <c r="E21" s="66">
        <v>2011</v>
      </c>
      <c r="F21" s="9">
        <v>2012</v>
      </c>
      <c r="G21" s="67"/>
      <c r="H21" s="66">
        <v>2011</v>
      </c>
      <c r="I21" s="9">
        <v>2012</v>
      </c>
      <c r="J21" s="115"/>
      <c r="N21" s="3"/>
    </row>
    <row r="22" spans="1:10" ht="15.75" thickBot="1">
      <c r="A22" s="5"/>
      <c r="B22" s="268" t="s">
        <v>64</v>
      </c>
      <c r="C22" s="269"/>
      <c r="D22" s="114" t="s">
        <v>1</v>
      </c>
      <c r="E22" s="267" t="s">
        <v>43</v>
      </c>
      <c r="F22" s="261"/>
      <c r="G22" s="75" t="s">
        <v>1</v>
      </c>
      <c r="H22" s="268" t="s">
        <v>66</v>
      </c>
      <c r="I22" s="269"/>
      <c r="J22" s="147" t="s">
        <v>1</v>
      </c>
    </row>
    <row r="23" spans="1:10" s="38" customFormat="1" ht="15">
      <c r="A23" s="122" t="s">
        <v>3</v>
      </c>
      <c r="B23" s="111">
        <v>17090</v>
      </c>
      <c r="C23" s="188">
        <v>17966</v>
      </c>
      <c r="D23" s="207">
        <f aca="true" t="shared" si="0" ref="D23:D28">C23/B23</f>
        <v>1.0512580456407257</v>
      </c>
      <c r="E23" s="121">
        <v>16872</v>
      </c>
      <c r="F23" s="120">
        <v>17490</v>
      </c>
      <c r="G23" s="212">
        <f>F23/E23</f>
        <v>1.0366287339971552</v>
      </c>
      <c r="H23" s="236">
        <v>17277</v>
      </c>
      <c r="I23" s="237">
        <v>17880</v>
      </c>
      <c r="J23" s="207">
        <f>I23/H23</f>
        <v>1.0349018926897031</v>
      </c>
    </row>
    <row r="24" spans="1:10" ht="15">
      <c r="A24" s="23" t="s">
        <v>9</v>
      </c>
      <c r="B24">
        <v>30312</v>
      </c>
      <c r="C24" s="187">
        <v>34294</v>
      </c>
      <c r="D24" s="208">
        <f t="shared" si="0"/>
        <v>1.1313671153338611</v>
      </c>
      <c r="E24" s="119">
        <v>31255</v>
      </c>
      <c r="F24" s="118">
        <v>32639</v>
      </c>
      <c r="G24" s="228">
        <f>F24/E24</f>
        <v>1.0442809150535914</v>
      </c>
      <c r="H24" s="238">
        <v>31045</v>
      </c>
      <c r="I24" s="239">
        <v>33998</v>
      </c>
      <c r="J24" s="208">
        <f>I24/H24</f>
        <v>1.0951199871154775</v>
      </c>
    </row>
    <row r="25" spans="1:10" ht="15">
      <c r="A25" s="23" t="s">
        <v>10</v>
      </c>
      <c r="B25">
        <v>14073</v>
      </c>
      <c r="C25" s="81">
        <v>14838</v>
      </c>
      <c r="D25" s="208">
        <f t="shared" si="0"/>
        <v>1.0543594116393094</v>
      </c>
      <c r="E25" s="119">
        <v>13901</v>
      </c>
      <c r="F25" s="118">
        <v>14524</v>
      </c>
      <c r="G25" s="228">
        <f>F25/E25</f>
        <v>1.0448169196460686</v>
      </c>
      <c r="H25" s="238">
        <v>14186</v>
      </c>
      <c r="I25" s="239">
        <v>14782</v>
      </c>
      <c r="J25" s="208">
        <f>I25/H25</f>
        <v>1.0420132525024672</v>
      </c>
    </row>
    <row r="26" spans="1:10" ht="15">
      <c r="A26" s="23" t="s">
        <v>11</v>
      </c>
      <c r="B26">
        <v>10508</v>
      </c>
      <c r="C26" s="151">
        <v>9675</v>
      </c>
      <c r="D26" s="208">
        <f t="shared" si="0"/>
        <v>0.9207270650932623</v>
      </c>
      <c r="E26" s="119">
        <v>9449</v>
      </c>
      <c r="F26" s="118">
        <v>10351</v>
      </c>
      <c r="G26" s="228">
        <f>F26/E26</f>
        <v>1.0954598370197905</v>
      </c>
      <c r="H26" s="238">
        <v>9108</v>
      </c>
      <c r="I26" s="240">
        <v>9800</v>
      </c>
      <c r="J26" s="208">
        <f>I26/H26</f>
        <v>1.0759771629336847</v>
      </c>
    </row>
    <row r="27" spans="1:10" ht="15">
      <c r="A27" s="23" t="s">
        <v>12</v>
      </c>
      <c r="B27" s="110">
        <v>16583</v>
      </c>
      <c r="C27" s="151">
        <v>18823</v>
      </c>
      <c r="D27" s="208">
        <f t="shared" si="0"/>
        <v>1.13507809202195</v>
      </c>
      <c r="E27" s="119">
        <v>15836</v>
      </c>
      <c r="F27" s="118">
        <v>17701</v>
      </c>
      <c r="G27" s="228">
        <f>F27/E27</f>
        <v>1.117769638797676</v>
      </c>
      <c r="H27" s="239">
        <v>16621</v>
      </c>
      <c r="I27" s="240">
        <v>18672</v>
      </c>
      <c r="J27" s="208">
        <f>I27/H27</f>
        <v>1.1233981108236568</v>
      </c>
    </row>
    <row r="28" spans="1:10" ht="15.75" thickBot="1">
      <c r="A28" s="24" t="s">
        <v>13</v>
      </c>
      <c r="B28" s="104">
        <v>12531</v>
      </c>
      <c r="C28" s="30">
        <v>17771</v>
      </c>
      <c r="D28" s="209">
        <f t="shared" si="0"/>
        <v>1.4181629558694437</v>
      </c>
      <c r="E28" s="117">
        <v>13516</v>
      </c>
      <c r="F28" s="116">
        <v>19704</v>
      </c>
      <c r="G28" s="229">
        <f>F28/E28</f>
        <v>1.4578277596922167</v>
      </c>
      <c r="H28" s="241">
        <v>12603</v>
      </c>
      <c r="I28" s="241">
        <v>18131</v>
      </c>
      <c r="J28" s="209">
        <f>I28/H28</f>
        <v>1.4386257240339602</v>
      </c>
    </row>
    <row r="29" spans="4:10" ht="15.75" thickBot="1">
      <c r="D29" s="3"/>
      <c r="G29" s="3"/>
      <c r="J29" s="3"/>
    </row>
    <row r="30" spans="1:10" ht="15.75" thickBot="1">
      <c r="A30" s="266" t="s">
        <v>16</v>
      </c>
      <c r="B30" s="257"/>
      <c r="C30" s="257"/>
      <c r="D30" s="257"/>
      <c r="E30" s="257"/>
      <c r="F30" s="257"/>
      <c r="G30" s="257"/>
      <c r="H30" s="257"/>
      <c r="I30" s="257"/>
      <c r="J30" s="258"/>
    </row>
    <row r="31" spans="1:10" ht="15">
      <c r="A31" s="76"/>
      <c r="B31" s="66">
        <v>2011</v>
      </c>
      <c r="C31" s="9">
        <v>2012</v>
      </c>
      <c r="D31" s="169"/>
      <c r="E31" s="66">
        <v>2011</v>
      </c>
      <c r="F31" s="9">
        <v>2012</v>
      </c>
      <c r="G31" s="169"/>
      <c r="H31" s="66">
        <v>2011</v>
      </c>
      <c r="I31" s="9">
        <v>2012</v>
      </c>
      <c r="J31" s="169"/>
    </row>
    <row r="32" spans="1:10" ht="15.75" thickBot="1">
      <c r="A32" s="5"/>
      <c r="B32" s="268" t="s">
        <v>64</v>
      </c>
      <c r="C32" s="269"/>
      <c r="D32" s="170" t="s">
        <v>1</v>
      </c>
      <c r="E32" s="267" t="s">
        <v>43</v>
      </c>
      <c r="F32" s="261"/>
      <c r="G32" s="170" t="s">
        <v>1</v>
      </c>
      <c r="H32" s="268" t="s">
        <v>66</v>
      </c>
      <c r="I32" s="269"/>
      <c r="J32" s="221" t="s">
        <v>1</v>
      </c>
    </row>
    <row r="33" spans="1:10" s="38" customFormat="1" ht="15">
      <c r="A33" s="31" t="s">
        <v>3</v>
      </c>
      <c r="B33" s="157">
        <v>9187</v>
      </c>
      <c r="C33" s="156">
        <v>9627</v>
      </c>
      <c r="D33" s="230">
        <f aca="true" t="shared" si="1" ref="D33:D38">C33/B33</f>
        <v>1.0478937629258736</v>
      </c>
      <c r="E33" s="174">
        <v>10286</v>
      </c>
      <c r="F33" s="173">
        <v>12061</v>
      </c>
      <c r="G33" s="230">
        <f>F33/E33</f>
        <v>1.1725646509819172</v>
      </c>
      <c r="H33" s="157">
        <v>9399</v>
      </c>
      <c r="I33" s="156">
        <v>9984</v>
      </c>
      <c r="J33" s="230">
        <f>I33/H33</f>
        <v>1.062240663900415</v>
      </c>
    </row>
    <row r="34" spans="1:10" ht="15">
      <c r="A34" s="3" t="s">
        <v>9</v>
      </c>
      <c r="B34" s="157">
        <v>20411</v>
      </c>
      <c r="C34" s="107">
        <v>21683</v>
      </c>
      <c r="D34" s="231">
        <f t="shared" si="1"/>
        <v>1.0623193376120719</v>
      </c>
      <c r="E34" s="109">
        <v>22797</v>
      </c>
      <c r="F34" s="155">
        <v>26367</v>
      </c>
      <c r="G34" s="231">
        <f>F34/E34</f>
        <v>1.1565995525727069</v>
      </c>
      <c r="H34" s="157">
        <v>20843</v>
      </c>
      <c r="I34" s="107">
        <v>22365</v>
      </c>
      <c r="J34" s="231">
        <f>I34/H34</f>
        <v>1.0730221177373698</v>
      </c>
    </row>
    <row r="35" spans="1:10" ht="15">
      <c r="A35" s="3" t="s">
        <v>10</v>
      </c>
      <c r="B35" s="157">
        <v>7837</v>
      </c>
      <c r="C35" s="107">
        <v>8384</v>
      </c>
      <c r="D35" s="231">
        <f t="shared" si="1"/>
        <v>1.0697971162434605</v>
      </c>
      <c r="E35" s="109">
        <v>9190</v>
      </c>
      <c r="F35" s="108">
        <v>10667</v>
      </c>
      <c r="G35" s="231">
        <f>F35/E35</f>
        <v>1.1607181719260065</v>
      </c>
      <c r="H35" s="157">
        <v>8093</v>
      </c>
      <c r="I35" s="107">
        <v>8714</v>
      </c>
      <c r="J35" s="231">
        <f>I35/H35</f>
        <v>1.076732979117756</v>
      </c>
    </row>
    <row r="36" spans="1:10" ht="15">
      <c r="A36" s="3" t="s">
        <v>11</v>
      </c>
      <c r="B36" s="157">
        <v>3579</v>
      </c>
      <c r="C36" s="107">
        <v>4032</v>
      </c>
      <c r="D36" s="231">
        <f t="shared" si="1"/>
        <v>1.126571668063705</v>
      </c>
      <c r="E36" s="109">
        <v>4354</v>
      </c>
      <c r="F36" s="108">
        <v>5722</v>
      </c>
      <c r="G36" s="231">
        <f>F36/E36</f>
        <v>1.3141938447404686</v>
      </c>
      <c r="H36" s="157">
        <v>3704</v>
      </c>
      <c r="I36" s="107">
        <v>4279</v>
      </c>
      <c r="J36" s="231">
        <f>I36/H36</f>
        <v>1.1552375809935205</v>
      </c>
    </row>
    <row r="37" spans="1:10" ht="15">
      <c r="A37" s="3" t="s">
        <v>12</v>
      </c>
      <c r="B37" s="157">
        <v>9540</v>
      </c>
      <c r="C37" s="107">
        <v>10799</v>
      </c>
      <c r="D37" s="231">
        <f t="shared" si="1"/>
        <v>1.1319706498951783</v>
      </c>
      <c r="E37" s="109">
        <v>10538</v>
      </c>
      <c r="F37" s="108">
        <v>13181</v>
      </c>
      <c r="G37" s="231">
        <f>F37/E37</f>
        <v>1.2508066046688175</v>
      </c>
      <c r="H37" s="157">
        <v>9712</v>
      </c>
      <c r="I37" s="107">
        <v>11053</v>
      </c>
      <c r="J37" s="231">
        <f>I37/H37</f>
        <v>1.1380766062602965</v>
      </c>
    </row>
    <row r="38" spans="1:10" ht="15.75" thickBot="1">
      <c r="A38" s="5" t="s">
        <v>13</v>
      </c>
      <c r="B38" s="158">
        <v>5428</v>
      </c>
      <c r="C38" s="159">
        <v>8090</v>
      </c>
      <c r="D38" s="232">
        <f t="shared" si="1"/>
        <v>1.4904200442151805</v>
      </c>
      <c r="E38" s="175">
        <v>7920</v>
      </c>
      <c r="F38" s="105">
        <v>12632</v>
      </c>
      <c r="G38" s="232">
        <f>F38/E38</f>
        <v>1.594949494949495</v>
      </c>
      <c r="H38" s="158">
        <v>5796</v>
      </c>
      <c r="I38" s="159">
        <v>8725</v>
      </c>
      <c r="J38" s="232">
        <f>I38/H38</f>
        <v>1.5053485162180815</v>
      </c>
    </row>
  </sheetData>
  <sheetProtection/>
  <mergeCells count="17">
    <mergeCell ref="E32:F32"/>
    <mergeCell ref="H32:I32"/>
    <mergeCell ref="A3:J3"/>
    <mergeCell ref="B32:C32"/>
    <mergeCell ref="A1:J1"/>
    <mergeCell ref="A10:J10"/>
    <mergeCell ref="A20:J20"/>
    <mergeCell ref="A30:J30"/>
    <mergeCell ref="E5:F5"/>
    <mergeCell ref="H5:I5"/>
    <mergeCell ref="B5:C5"/>
    <mergeCell ref="E12:F12"/>
    <mergeCell ref="H12:I12"/>
    <mergeCell ref="E22:F22"/>
    <mergeCell ref="H22:I22"/>
    <mergeCell ref="B12:C12"/>
    <mergeCell ref="B22:C2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N18" sqref="N18"/>
    </sheetView>
  </sheetViews>
  <sheetFormatPr defaultColWidth="9.140625" defaultRowHeight="15"/>
  <cols>
    <col min="1" max="2" width="8.8515625" style="0" customWidth="1"/>
    <col min="3" max="3" width="10.421875" style="0" customWidth="1"/>
    <col min="4" max="4" width="10.28125" style="0" customWidth="1"/>
    <col min="5" max="5" width="10.00390625" style="0" bestFit="1" customWidth="1"/>
    <col min="6" max="6" width="10.140625" style="0" bestFit="1" customWidth="1"/>
    <col min="8" max="8" width="10.00390625" style="0" customWidth="1"/>
    <col min="9" max="9" width="10.00390625" style="0" bestFit="1" customWidth="1"/>
  </cols>
  <sheetData>
    <row r="1" spans="1:10" ht="18.75">
      <c r="A1" s="250" t="s">
        <v>61</v>
      </c>
      <c r="B1" s="250"/>
      <c r="C1" s="250"/>
      <c r="D1" s="250"/>
      <c r="E1" s="250"/>
      <c r="F1" s="250"/>
      <c r="G1" s="250"/>
      <c r="H1" s="250"/>
      <c r="I1" s="250"/>
      <c r="J1" s="250"/>
    </row>
    <row r="2" ht="15.75" thickBot="1"/>
    <row r="3" spans="1:10" ht="15.75" thickBot="1">
      <c r="A3" s="266" t="s">
        <v>59</v>
      </c>
      <c r="B3" s="257"/>
      <c r="C3" s="257"/>
      <c r="D3" s="257"/>
      <c r="E3" s="257"/>
      <c r="F3" s="257"/>
      <c r="G3" s="257"/>
      <c r="H3" s="257"/>
      <c r="I3" s="257"/>
      <c r="J3" s="258"/>
    </row>
    <row r="4" spans="1:10" ht="15">
      <c r="A4" s="140"/>
      <c r="B4" s="18">
        <v>2011</v>
      </c>
      <c r="C4" s="1">
        <v>2012</v>
      </c>
      <c r="D4" s="142"/>
      <c r="E4" s="1">
        <v>2011</v>
      </c>
      <c r="F4" s="1">
        <v>2012</v>
      </c>
      <c r="G4" s="141"/>
      <c r="H4" s="18">
        <v>2011</v>
      </c>
      <c r="I4" s="1">
        <v>2012</v>
      </c>
      <c r="J4" s="142"/>
    </row>
    <row r="5" spans="1:10" ht="15.75" thickBot="1">
      <c r="A5" s="14"/>
      <c r="B5" s="268" t="s">
        <v>64</v>
      </c>
      <c r="C5" s="269"/>
      <c r="D5" s="114" t="s">
        <v>1</v>
      </c>
      <c r="E5" s="256" t="s">
        <v>43</v>
      </c>
      <c r="F5" s="256"/>
      <c r="G5" s="143" t="s">
        <v>1</v>
      </c>
      <c r="H5" s="268" t="s">
        <v>66</v>
      </c>
      <c r="I5" s="269"/>
      <c r="J5" s="114" t="s">
        <v>1</v>
      </c>
    </row>
    <row r="6" spans="1:10" ht="15">
      <c r="A6" s="34" t="s">
        <v>3</v>
      </c>
      <c r="B6" s="137">
        <f>B7+B8</f>
        <v>1063</v>
      </c>
      <c r="C6" s="137">
        <f>C7+C8</f>
        <v>1137</v>
      </c>
      <c r="D6" s="207">
        <f>C6/B6</f>
        <v>1.0696142991533395</v>
      </c>
      <c r="E6" s="139">
        <v>1021</v>
      </c>
      <c r="F6" s="111">
        <v>1002</v>
      </c>
      <c r="G6" s="181">
        <v>0.981</v>
      </c>
      <c r="H6" s="137">
        <v>2434</v>
      </c>
      <c r="I6" s="137">
        <v>2417</v>
      </c>
      <c r="J6" s="207">
        <v>0.993</v>
      </c>
    </row>
    <row r="7" spans="1:10" ht="15">
      <c r="A7" s="16" t="s">
        <v>4</v>
      </c>
      <c r="B7" s="110">
        <v>623</v>
      </c>
      <c r="C7" s="110">
        <v>654</v>
      </c>
      <c r="D7" s="208">
        <f>C7/B7</f>
        <v>1.0497592295345104</v>
      </c>
      <c r="E7" s="136">
        <v>655</v>
      </c>
      <c r="F7" s="110">
        <v>634</v>
      </c>
      <c r="G7" s="206">
        <v>0.968</v>
      </c>
      <c r="H7" s="110">
        <v>1511</v>
      </c>
      <c r="I7" s="110">
        <v>1460</v>
      </c>
      <c r="J7" s="208">
        <v>0.966</v>
      </c>
    </row>
    <row r="8" spans="1:10" ht="15.75" thickBot="1">
      <c r="A8" s="14" t="s">
        <v>5</v>
      </c>
      <c r="B8" s="104">
        <v>440</v>
      </c>
      <c r="C8" s="104">
        <v>483</v>
      </c>
      <c r="D8" s="209">
        <f>C8/B8</f>
        <v>1.0977272727272727</v>
      </c>
      <c r="E8" s="135">
        <v>367</v>
      </c>
      <c r="F8" s="30">
        <v>368</v>
      </c>
      <c r="G8" s="183">
        <v>1.003</v>
      </c>
      <c r="H8" s="104">
        <v>923</v>
      </c>
      <c r="I8" s="104">
        <v>957</v>
      </c>
      <c r="J8" s="209">
        <v>1.037</v>
      </c>
    </row>
    <row r="9" spans="1:10" ht="15.75" thickBot="1">
      <c r="A9" s="5"/>
      <c r="B9" s="17"/>
      <c r="C9" s="17"/>
      <c r="D9" s="134"/>
      <c r="E9" s="17"/>
      <c r="F9" s="17"/>
      <c r="G9" s="134"/>
      <c r="H9" s="7"/>
      <c r="I9" s="17"/>
      <c r="J9" s="133"/>
    </row>
    <row r="10" spans="1:10" ht="15.75" thickBot="1">
      <c r="A10" s="257" t="s">
        <v>6</v>
      </c>
      <c r="B10" s="257"/>
      <c r="C10" s="257"/>
      <c r="D10" s="257"/>
      <c r="E10" s="257"/>
      <c r="F10" s="257"/>
      <c r="G10" s="257"/>
      <c r="H10" s="257"/>
      <c r="I10" s="257"/>
      <c r="J10" s="257"/>
    </row>
    <row r="11" spans="1:10" ht="15.75" thickBot="1">
      <c r="A11" s="77"/>
      <c r="B11" s="18">
        <v>2011</v>
      </c>
      <c r="C11" s="1">
        <v>2012</v>
      </c>
      <c r="D11" s="132" t="s">
        <v>7</v>
      </c>
      <c r="E11" s="66">
        <v>2011</v>
      </c>
      <c r="F11" s="9">
        <v>2012</v>
      </c>
      <c r="G11" s="67" t="s">
        <v>7</v>
      </c>
      <c r="H11" s="18">
        <v>2011</v>
      </c>
      <c r="I11" s="1">
        <v>2012</v>
      </c>
      <c r="J11" s="132" t="s">
        <v>7</v>
      </c>
    </row>
    <row r="12" spans="1:10" ht="15.75" thickBot="1">
      <c r="A12" s="29"/>
      <c r="B12" s="270" t="s">
        <v>64</v>
      </c>
      <c r="C12" s="271"/>
      <c r="D12" s="145" t="s">
        <v>8</v>
      </c>
      <c r="E12" s="256" t="s">
        <v>43</v>
      </c>
      <c r="F12" s="256"/>
      <c r="G12" s="144" t="s">
        <v>8</v>
      </c>
      <c r="H12" s="270" t="s">
        <v>66</v>
      </c>
      <c r="I12" s="271"/>
      <c r="J12" s="145" t="s">
        <v>8</v>
      </c>
    </row>
    <row r="13" spans="1:10" ht="15">
      <c r="A13" s="31" t="s">
        <v>3</v>
      </c>
      <c r="B13" s="177">
        <v>0.387</v>
      </c>
      <c r="C13" s="129">
        <v>0.387</v>
      </c>
      <c r="D13" s="207">
        <f>C13-B13</f>
        <v>0</v>
      </c>
      <c r="E13" s="130">
        <v>0.63</v>
      </c>
      <c r="F13" s="131">
        <v>0.623</v>
      </c>
      <c r="G13" s="164">
        <v>-0.007</v>
      </c>
      <c r="H13" s="130">
        <v>0.422</v>
      </c>
      <c r="I13" s="244">
        <v>0.434</v>
      </c>
      <c r="J13" s="207">
        <v>0.012</v>
      </c>
    </row>
    <row r="14" spans="1:10" ht="15">
      <c r="A14" s="3" t="s">
        <v>9</v>
      </c>
      <c r="B14" s="146" t="s">
        <v>58</v>
      </c>
      <c r="C14" s="146" t="s">
        <v>58</v>
      </c>
      <c r="D14" s="211" t="s">
        <v>58</v>
      </c>
      <c r="E14" s="146" t="s">
        <v>58</v>
      </c>
      <c r="F14" s="146" t="s">
        <v>58</v>
      </c>
      <c r="G14" s="210" t="s">
        <v>58</v>
      </c>
      <c r="H14" s="245" t="s">
        <v>58</v>
      </c>
      <c r="I14" s="246" t="s">
        <v>58</v>
      </c>
      <c r="J14" s="211" t="s">
        <v>58</v>
      </c>
    </row>
    <row r="15" spans="1:10" ht="15">
      <c r="A15" s="3" t="s">
        <v>10</v>
      </c>
      <c r="B15" s="126">
        <v>0.425</v>
      </c>
      <c r="C15" s="103">
        <v>0.419</v>
      </c>
      <c r="D15" s="208">
        <f>C15-B15</f>
        <v>-0.006000000000000005</v>
      </c>
      <c r="E15" s="146">
        <v>0.634</v>
      </c>
      <c r="F15" s="126">
        <v>0.672</v>
      </c>
      <c r="G15" s="163">
        <v>0.038</v>
      </c>
      <c r="H15" s="127">
        <v>0.455</v>
      </c>
      <c r="I15" s="247">
        <v>0.458</v>
      </c>
      <c r="J15" s="208">
        <v>0.003</v>
      </c>
    </row>
    <row r="16" spans="1:10" ht="15">
      <c r="A16" s="3" t="s">
        <v>11</v>
      </c>
      <c r="B16" s="126">
        <v>0.355</v>
      </c>
      <c r="C16" s="103">
        <v>0.362</v>
      </c>
      <c r="D16" s="208">
        <f>C16-B16</f>
        <v>0.007000000000000006</v>
      </c>
      <c r="E16" s="127">
        <v>0.654</v>
      </c>
      <c r="F16" s="126">
        <v>0.634</v>
      </c>
      <c r="G16" s="163">
        <v>-0.02</v>
      </c>
      <c r="H16" s="127">
        <v>0.397</v>
      </c>
      <c r="I16" s="248">
        <v>0.422</v>
      </c>
      <c r="J16" s="208">
        <v>0.025</v>
      </c>
    </row>
    <row r="17" spans="1:10" ht="15">
      <c r="A17" s="3" t="s">
        <v>12</v>
      </c>
      <c r="B17" s="126">
        <v>0.583</v>
      </c>
      <c r="C17" s="103">
        <v>0.6</v>
      </c>
      <c r="D17" s="208">
        <f>C17-B17</f>
        <v>0.017000000000000015</v>
      </c>
      <c r="E17" s="127">
        <v>0.757</v>
      </c>
      <c r="F17" s="126">
        <v>0.776</v>
      </c>
      <c r="G17" s="163">
        <v>0.019</v>
      </c>
      <c r="H17" s="127">
        <v>0.607</v>
      </c>
      <c r="I17" s="248">
        <v>0.619</v>
      </c>
      <c r="J17" s="208">
        <v>0.012</v>
      </c>
    </row>
    <row r="18" spans="1:10" ht="15.75" thickBot="1">
      <c r="A18" s="5" t="s">
        <v>13</v>
      </c>
      <c r="B18" s="125">
        <v>0.367</v>
      </c>
      <c r="C18" s="123">
        <v>0.353</v>
      </c>
      <c r="D18" s="209">
        <f>C18-B18</f>
        <v>-0.014000000000000012</v>
      </c>
      <c r="E18" s="124">
        <v>0.606</v>
      </c>
      <c r="F18" s="125">
        <v>0.689</v>
      </c>
      <c r="G18" s="184">
        <v>0.083</v>
      </c>
      <c r="H18" s="124">
        <v>0.4</v>
      </c>
      <c r="I18" s="249">
        <v>0.413</v>
      </c>
      <c r="J18" s="209">
        <v>0.013</v>
      </c>
    </row>
    <row r="19" spans="9:10" ht="15.75" thickBot="1">
      <c r="I19" s="103"/>
      <c r="J19" s="3"/>
    </row>
    <row r="20" spans="1:10" ht="15.75" thickBot="1">
      <c r="A20" s="266" t="s">
        <v>14</v>
      </c>
      <c r="B20" s="257"/>
      <c r="C20" s="257"/>
      <c r="D20" s="257"/>
      <c r="E20" s="257"/>
      <c r="F20" s="257"/>
      <c r="G20" s="257"/>
      <c r="H20" s="257"/>
      <c r="I20" s="257"/>
      <c r="J20" s="258"/>
    </row>
    <row r="21" spans="1:10" ht="15">
      <c r="A21" s="76"/>
      <c r="B21" s="18">
        <v>2011</v>
      </c>
      <c r="C21" s="1">
        <v>2012</v>
      </c>
      <c r="D21" s="142"/>
      <c r="E21" s="1">
        <v>2011</v>
      </c>
      <c r="F21" s="1">
        <v>2012</v>
      </c>
      <c r="G21" s="141"/>
      <c r="H21" s="18">
        <v>2011</v>
      </c>
      <c r="I21" s="1">
        <v>2012</v>
      </c>
      <c r="J21" s="142"/>
    </row>
    <row r="22" spans="1:10" ht="15.75" thickBot="1">
      <c r="A22" s="5"/>
      <c r="B22" s="270" t="s">
        <v>64</v>
      </c>
      <c r="C22" s="271"/>
      <c r="D22" s="147" t="s">
        <v>1</v>
      </c>
      <c r="E22" s="256" t="s">
        <v>43</v>
      </c>
      <c r="F22" s="256"/>
      <c r="G22" s="143" t="s">
        <v>1</v>
      </c>
      <c r="H22" s="270" t="s">
        <v>66</v>
      </c>
      <c r="I22" s="271"/>
      <c r="J22" s="147" t="s">
        <v>1</v>
      </c>
    </row>
    <row r="23" spans="1:10" ht="15">
      <c r="A23" s="34" t="s">
        <v>3</v>
      </c>
      <c r="B23" s="205">
        <v>11840</v>
      </c>
      <c r="C23" s="111">
        <v>11532</v>
      </c>
      <c r="D23" s="207">
        <f>C23/B23</f>
        <v>0.9739864864864864</v>
      </c>
      <c r="E23" s="121">
        <v>12393</v>
      </c>
      <c r="F23" s="120">
        <v>13887</v>
      </c>
      <c r="G23" s="212">
        <f>F23/E23</f>
        <v>1.1205519244734932</v>
      </c>
      <c r="H23" s="45">
        <v>11175</v>
      </c>
      <c r="I23" s="111">
        <v>12204</v>
      </c>
      <c r="J23" s="207">
        <f>I23/H23</f>
        <v>1.0920805369127518</v>
      </c>
    </row>
    <row r="24" spans="1:10" ht="15">
      <c r="A24" s="16" t="s">
        <v>9</v>
      </c>
      <c r="B24" s="100" t="s">
        <v>58</v>
      </c>
      <c r="C24" s="101" t="s">
        <v>58</v>
      </c>
      <c r="D24" s="216" t="s">
        <v>58</v>
      </c>
      <c r="E24" s="100" t="s">
        <v>58</v>
      </c>
      <c r="F24" s="101" t="s">
        <v>58</v>
      </c>
      <c r="G24" s="213" t="s">
        <v>58</v>
      </c>
      <c r="H24" s="100" t="s">
        <v>58</v>
      </c>
      <c r="I24" s="101" t="s">
        <v>58</v>
      </c>
      <c r="J24" s="216" t="s">
        <v>58</v>
      </c>
    </row>
    <row r="25" spans="1:10" ht="15">
      <c r="A25" s="16" t="s">
        <v>10</v>
      </c>
      <c r="B25" s="136">
        <v>13070</v>
      </c>
      <c r="C25" s="3">
        <v>13585</v>
      </c>
      <c r="D25" s="217">
        <f>C25/B25</f>
        <v>1.0394032134659525</v>
      </c>
      <c r="E25" s="150">
        <v>16173</v>
      </c>
      <c r="F25" s="118">
        <v>17854</v>
      </c>
      <c r="G25" s="214">
        <f>F25/E25</f>
        <v>1.1039386632041057</v>
      </c>
      <c r="H25" s="136">
        <v>13700</v>
      </c>
      <c r="I25" s="3">
        <v>14549</v>
      </c>
      <c r="J25" s="217">
        <f>I25/H25</f>
        <v>1.0619708029197081</v>
      </c>
    </row>
    <row r="26" spans="1:10" ht="15">
      <c r="A26" s="16" t="s">
        <v>11</v>
      </c>
      <c r="B26" s="136">
        <v>7388</v>
      </c>
      <c r="C26" s="107">
        <v>8236</v>
      </c>
      <c r="D26" s="217">
        <f>C26/B26</f>
        <v>1.1147807255008122</v>
      </c>
      <c r="E26" s="119">
        <v>10664</v>
      </c>
      <c r="F26" s="118">
        <v>11396</v>
      </c>
      <c r="G26" s="214">
        <f>F26/E26</f>
        <v>1.068642160540135</v>
      </c>
      <c r="H26" s="136">
        <v>8619</v>
      </c>
      <c r="I26" s="107">
        <v>9274</v>
      </c>
      <c r="J26" s="217">
        <f>I26/H26</f>
        <v>1.0759948949994198</v>
      </c>
    </row>
    <row r="27" spans="1:10" ht="15">
      <c r="A27" s="16" t="s">
        <v>12</v>
      </c>
      <c r="B27" s="16">
        <v>9963</v>
      </c>
      <c r="C27" s="107">
        <v>11936</v>
      </c>
      <c r="D27" s="217">
        <f>C27/B27</f>
        <v>1.1980327210679513</v>
      </c>
      <c r="E27" s="119">
        <v>11773</v>
      </c>
      <c r="F27" s="118">
        <v>13574</v>
      </c>
      <c r="G27" s="214">
        <f>F27/E27</f>
        <v>1.1529771511084685</v>
      </c>
      <c r="H27">
        <v>10249</v>
      </c>
      <c r="I27" s="107">
        <v>12155</v>
      </c>
      <c r="J27" s="217">
        <f>I27/H27</f>
        <v>1.1859693628646697</v>
      </c>
    </row>
    <row r="28" spans="1:10" ht="15.75" thickBot="1">
      <c r="A28" s="14" t="s">
        <v>15</v>
      </c>
      <c r="B28" s="178">
        <v>13307</v>
      </c>
      <c r="C28" s="104">
        <v>13976</v>
      </c>
      <c r="D28" s="218">
        <f>C28/B28</f>
        <v>1.0502742917261592</v>
      </c>
      <c r="E28" s="117">
        <v>16077</v>
      </c>
      <c r="F28" s="116">
        <v>18071</v>
      </c>
      <c r="G28" s="215">
        <f>F28/E28</f>
        <v>1.1240281146980158</v>
      </c>
      <c r="H28" s="178">
        <v>13879</v>
      </c>
      <c r="I28" s="104">
        <v>15182</v>
      </c>
      <c r="J28" s="218">
        <f>I28/H28</f>
        <v>1.0938828445853448</v>
      </c>
    </row>
    <row r="29" spans="4:10" ht="15.75" thickBot="1">
      <c r="D29" s="3"/>
      <c r="G29" s="3"/>
      <c r="J29" s="3"/>
    </row>
    <row r="30" spans="1:10" ht="15.75" thickBot="1">
      <c r="A30" s="266" t="s">
        <v>16</v>
      </c>
      <c r="B30" s="257"/>
      <c r="C30" s="257"/>
      <c r="D30" s="257"/>
      <c r="E30" s="257"/>
      <c r="F30" s="257"/>
      <c r="G30" s="257"/>
      <c r="H30" s="257"/>
      <c r="I30" s="257"/>
      <c r="J30" s="258"/>
    </row>
    <row r="31" spans="1:10" ht="15">
      <c r="A31" s="76"/>
      <c r="B31" s="18">
        <v>2011</v>
      </c>
      <c r="C31" s="1">
        <v>2012</v>
      </c>
      <c r="D31" s="142"/>
      <c r="E31" s="1">
        <v>2011</v>
      </c>
      <c r="F31" s="1">
        <v>2012</v>
      </c>
      <c r="G31" s="141"/>
      <c r="H31" s="18">
        <v>2011</v>
      </c>
      <c r="I31" s="1">
        <v>2012</v>
      </c>
      <c r="J31" s="142"/>
    </row>
    <row r="32" spans="1:10" ht="15.75" thickBot="1">
      <c r="A32" s="5"/>
      <c r="B32" s="268" t="s">
        <v>64</v>
      </c>
      <c r="C32" s="269"/>
      <c r="D32" s="147" t="s">
        <v>1</v>
      </c>
      <c r="E32" s="256" t="s">
        <v>43</v>
      </c>
      <c r="F32" s="256"/>
      <c r="G32" s="143" t="s">
        <v>1</v>
      </c>
      <c r="H32" s="268" t="s">
        <v>66</v>
      </c>
      <c r="I32" s="269"/>
      <c r="J32" s="147" t="s">
        <v>1</v>
      </c>
    </row>
    <row r="33" spans="1:16" ht="15">
      <c r="A33" s="31" t="s">
        <v>3</v>
      </c>
      <c r="B33" s="69">
        <v>4243</v>
      </c>
      <c r="C33" s="111">
        <v>4462</v>
      </c>
      <c r="D33" s="207">
        <f>C33/B33</f>
        <v>1.051614423756776</v>
      </c>
      <c r="E33" s="113">
        <v>7803</v>
      </c>
      <c r="F33" s="112">
        <v>8645</v>
      </c>
      <c r="G33" s="164">
        <f>F33/E33</f>
        <v>1.107907215173651</v>
      </c>
      <c r="H33" s="69">
        <v>4751</v>
      </c>
      <c r="I33" s="111">
        <v>5294</v>
      </c>
      <c r="J33" s="207">
        <f>I33/H33</f>
        <v>1.114291728057251</v>
      </c>
      <c r="P33" s="152"/>
    </row>
    <row r="34" spans="1:10" ht="15">
      <c r="A34" s="3" t="s">
        <v>9</v>
      </c>
      <c r="B34" s="148" t="s">
        <v>58</v>
      </c>
      <c r="C34" s="149" t="s">
        <v>58</v>
      </c>
      <c r="D34" s="211" t="s">
        <v>58</v>
      </c>
      <c r="E34" s="242" t="s">
        <v>58</v>
      </c>
      <c r="F34" s="243" t="s">
        <v>58</v>
      </c>
      <c r="G34" s="210" t="s">
        <v>58</v>
      </c>
      <c r="H34" s="242" t="s">
        <v>58</v>
      </c>
      <c r="I34" s="243" t="s">
        <v>58</v>
      </c>
      <c r="J34" s="211" t="s">
        <v>58</v>
      </c>
    </row>
    <row r="35" spans="1:10" ht="15">
      <c r="A35" s="3" t="s">
        <v>10</v>
      </c>
      <c r="B35" s="70">
        <v>5558</v>
      </c>
      <c r="C35" s="107">
        <v>5685</v>
      </c>
      <c r="D35" s="219">
        <f>C35/B35</f>
        <v>1.0228499460237495</v>
      </c>
      <c r="E35" s="109">
        <v>10251</v>
      </c>
      <c r="F35" s="108">
        <v>12004</v>
      </c>
      <c r="G35" s="185">
        <f>F35/E35</f>
        <v>1.1710077065652131</v>
      </c>
      <c r="H35" s="70">
        <v>6228</v>
      </c>
      <c r="I35" s="107">
        <v>6656</v>
      </c>
      <c r="J35" s="219">
        <f>I35/H35</f>
        <v>1.0687219010918434</v>
      </c>
    </row>
    <row r="36" spans="1:10" ht="15">
      <c r="A36" s="3" t="s">
        <v>11</v>
      </c>
      <c r="B36" s="70">
        <v>2642</v>
      </c>
      <c r="C36" s="107">
        <v>2983</v>
      </c>
      <c r="D36" s="219">
        <f>C36/B36</f>
        <v>1.1290688872066617</v>
      </c>
      <c r="E36" s="109">
        <v>6969</v>
      </c>
      <c r="F36" s="108">
        <v>7228</v>
      </c>
      <c r="G36" s="185">
        <f>F36/E36</f>
        <v>1.0371645860238197</v>
      </c>
      <c r="H36" s="70">
        <v>3260</v>
      </c>
      <c r="I36" s="107">
        <v>3910</v>
      </c>
      <c r="J36" s="219">
        <f>I36/H36</f>
        <v>1.1993865030674846</v>
      </c>
    </row>
    <row r="37" spans="1:10" ht="15">
      <c r="A37" s="3" t="s">
        <v>12</v>
      </c>
      <c r="B37" s="70">
        <v>5878</v>
      </c>
      <c r="C37" s="107">
        <v>7161</v>
      </c>
      <c r="D37" s="219">
        <f>C37/B37</f>
        <v>1.2182715209254849</v>
      </c>
      <c r="E37" s="109">
        <v>8479</v>
      </c>
      <c r="F37" s="108">
        <v>10528</v>
      </c>
      <c r="G37" s="185">
        <f>F37/E37</f>
        <v>1.2416558556433541</v>
      </c>
      <c r="H37" s="70">
        <v>6250</v>
      </c>
      <c r="I37" s="107">
        <v>7520</v>
      </c>
      <c r="J37" s="219">
        <f>I37/H37</f>
        <v>1.2032</v>
      </c>
    </row>
    <row r="38" spans="1:10" ht="15.75" thickBot="1">
      <c r="A38" s="5" t="s">
        <v>15</v>
      </c>
      <c r="B38" s="71">
        <v>4839</v>
      </c>
      <c r="C38" s="104">
        <v>4940</v>
      </c>
      <c r="D38" s="220">
        <f>C38/B38</f>
        <v>1.0208720810084728</v>
      </c>
      <c r="E38" s="106">
        <v>10493</v>
      </c>
      <c r="F38" s="105">
        <v>12451</v>
      </c>
      <c r="G38" s="186">
        <f>F38/E38</f>
        <v>1.1866005908701038</v>
      </c>
      <c r="H38" s="71">
        <v>5646</v>
      </c>
      <c r="I38" s="104">
        <v>6265</v>
      </c>
      <c r="J38" s="220">
        <f>I38/H38</f>
        <v>1.1096351399220687</v>
      </c>
    </row>
  </sheetData>
  <sheetProtection/>
  <mergeCells count="17">
    <mergeCell ref="A10:J10"/>
    <mergeCell ref="A1:J1"/>
    <mergeCell ref="A3:J3"/>
    <mergeCell ref="B5:C5"/>
    <mergeCell ref="E5:F5"/>
    <mergeCell ref="H5:I5"/>
    <mergeCell ref="A30:J30"/>
    <mergeCell ref="B32:C32"/>
    <mergeCell ref="E32:F32"/>
    <mergeCell ref="H32:I32"/>
    <mergeCell ref="B12:C12"/>
    <mergeCell ref="E12:F12"/>
    <mergeCell ref="H12:I12"/>
    <mergeCell ref="A20:J20"/>
    <mergeCell ref="B22:C22"/>
    <mergeCell ref="E22:F22"/>
    <mergeCell ref="H22:I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8.140625" style="0" customWidth="1"/>
    <col min="2" max="2" width="21.8515625" style="0" customWidth="1"/>
    <col min="3" max="3" width="17.140625" style="0" customWidth="1"/>
  </cols>
  <sheetData>
    <row r="1" spans="1:3" ht="18.75">
      <c r="A1" s="272" t="s">
        <v>55</v>
      </c>
      <c r="B1" s="272"/>
      <c r="C1" s="272"/>
    </row>
    <row r="2" ht="15.75" thickBot="1"/>
    <row r="3" spans="1:3" ht="45.75" thickBot="1">
      <c r="A3" s="25" t="s">
        <v>26</v>
      </c>
      <c r="B3" s="26" t="s">
        <v>68</v>
      </c>
      <c r="C3" s="25" t="s">
        <v>27</v>
      </c>
    </row>
    <row r="4" spans="1:3" ht="15">
      <c r="A4" s="22" t="s">
        <v>28</v>
      </c>
      <c r="B4" s="61">
        <v>898286</v>
      </c>
      <c r="C4" s="48">
        <v>1.066</v>
      </c>
    </row>
    <row r="5" spans="1:3" ht="15">
      <c r="A5" s="23" t="s">
        <v>29</v>
      </c>
      <c r="B5" s="91">
        <v>354794</v>
      </c>
      <c r="C5" s="49">
        <v>0.978</v>
      </c>
    </row>
    <row r="6" spans="1:3" ht="15">
      <c r="A6" s="23" t="s">
        <v>34</v>
      </c>
      <c r="B6" s="91">
        <v>331487</v>
      </c>
      <c r="C6" s="49">
        <v>1.331</v>
      </c>
    </row>
    <row r="7" spans="1:3" ht="15">
      <c r="A7" s="23" t="s">
        <v>31</v>
      </c>
      <c r="B7" s="91">
        <v>302136</v>
      </c>
      <c r="C7" s="49">
        <v>1.228</v>
      </c>
    </row>
    <row r="8" spans="1:3" ht="15">
      <c r="A8" s="23" t="s">
        <v>30</v>
      </c>
      <c r="B8" s="91">
        <v>301206</v>
      </c>
      <c r="C8" s="49">
        <v>1.033</v>
      </c>
    </row>
    <row r="9" spans="1:3" ht="15">
      <c r="A9" s="23" t="s">
        <v>35</v>
      </c>
      <c r="B9" s="91">
        <v>188725</v>
      </c>
      <c r="C9" s="49">
        <v>1.095</v>
      </c>
    </row>
    <row r="10" spans="1:3" ht="15">
      <c r="A10" s="23" t="s">
        <v>36</v>
      </c>
      <c r="B10" s="91">
        <v>183145</v>
      </c>
      <c r="C10" s="49">
        <v>0.972</v>
      </c>
    </row>
    <row r="11" spans="1:3" ht="15">
      <c r="A11" s="23" t="s">
        <v>32</v>
      </c>
      <c r="B11" s="91">
        <v>235520</v>
      </c>
      <c r="C11" s="49">
        <v>1.076</v>
      </c>
    </row>
    <row r="12" spans="1:3" ht="15">
      <c r="A12" s="23" t="s">
        <v>33</v>
      </c>
      <c r="B12" s="91">
        <v>240208</v>
      </c>
      <c r="C12" s="49">
        <v>1.042</v>
      </c>
    </row>
    <row r="13" spans="1:3" ht="15.75" thickBot="1">
      <c r="A13" s="24" t="s">
        <v>63</v>
      </c>
      <c r="B13" s="92">
        <v>179572</v>
      </c>
      <c r="C13" s="50">
        <v>1.107</v>
      </c>
    </row>
    <row r="32" ht="15">
      <c r="D32" t="s">
        <v>62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7" sqref="F7"/>
    </sheetView>
  </sheetViews>
  <sheetFormatPr defaultColWidth="9.140625" defaultRowHeight="15"/>
  <cols>
    <col min="3" max="3" width="12.57421875" style="0" bestFit="1" customWidth="1"/>
    <col min="4" max="4" width="12.57421875" style="0" customWidth="1"/>
    <col min="5" max="5" width="12.57421875" style="0" bestFit="1" customWidth="1"/>
    <col min="6" max="7" width="12.57421875" style="0" customWidth="1"/>
  </cols>
  <sheetData>
    <row r="1" spans="1:10" ht="19.5" thickBot="1">
      <c r="A1" s="263" t="s">
        <v>67</v>
      </c>
      <c r="B1" s="264"/>
      <c r="C1" s="264"/>
      <c r="D1" s="264"/>
      <c r="E1" s="264"/>
      <c r="F1" s="264"/>
      <c r="G1" s="265"/>
      <c r="H1" s="55"/>
      <c r="I1" s="55"/>
      <c r="J1" s="12"/>
    </row>
    <row r="2" spans="8:10" ht="15.75" thickBot="1">
      <c r="H2" s="12"/>
      <c r="I2" s="12"/>
      <c r="J2" s="12"/>
    </row>
    <row r="3" spans="1:10" s="38" customFormat="1" ht="15.75" thickBot="1">
      <c r="A3" s="56"/>
      <c r="B3" s="57"/>
      <c r="C3" s="189">
        <v>2011</v>
      </c>
      <c r="D3" s="189" t="s">
        <v>57</v>
      </c>
      <c r="E3" s="189">
        <v>2012</v>
      </c>
      <c r="F3" s="189" t="s">
        <v>57</v>
      </c>
      <c r="G3" s="190" t="s">
        <v>50</v>
      </c>
      <c r="H3" s="59"/>
      <c r="I3" s="59"/>
      <c r="J3" s="59"/>
    </row>
    <row r="4" spans="1:10" ht="15">
      <c r="A4" s="280" t="s">
        <v>49</v>
      </c>
      <c r="B4" s="281"/>
      <c r="C4" s="191">
        <v>66985</v>
      </c>
      <c r="D4" s="192">
        <v>1</v>
      </c>
      <c r="E4" s="193">
        <v>74026</v>
      </c>
      <c r="F4" s="192">
        <v>1</v>
      </c>
      <c r="G4" s="194">
        <v>113.4</v>
      </c>
      <c r="H4" s="60"/>
      <c r="I4" s="60"/>
      <c r="J4" s="60"/>
    </row>
    <row r="5" spans="1:7" ht="15">
      <c r="A5" s="280"/>
      <c r="B5" s="281"/>
      <c r="C5" s="195"/>
      <c r="D5" s="196"/>
      <c r="E5" s="197"/>
      <c r="F5" s="196"/>
      <c r="G5" s="198"/>
    </row>
    <row r="6" spans="1:7" ht="15">
      <c r="A6" s="280" t="s">
        <v>22</v>
      </c>
      <c r="B6" s="281"/>
      <c r="C6" s="199">
        <v>35147</v>
      </c>
      <c r="D6" s="200">
        <v>0.525</v>
      </c>
      <c r="E6" s="118">
        <v>39006</v>
      </c>
      <c r="F6" s="200">
        <v>0.527</v>
      </c>
      <c r="G6" s="201">
        <v>110.9</v>
      </c>
    </row>
    <row r="7" spans="1:7" ht="15">
      <c r="A7" s="280"/>
      <c r="B7" s="281"/>
      <c r="C7" s="195"/>
      <c r="D7" s="196"/>
      <c r="E7" s="197"/>
      <c r="F7" s="196"/>
      <c r="G7" s="198"/>
    </row>
    <row r="8" spans="1:9" ht="15.75" thickBot="1">
      <c r="A8" s="276" t="s">
        <v>20</v>
      </c>
      <c r="B8" s="278"/>
      <c r="C8" s="202">
        <v>9319</v>
      </c>
      <c r="D8" s="203">
        <v>0.139</v>
      </c>
      <c r="E8" s="116">
        <v>10353</v>
      </c>
      <c r="F8" s="203">
        <v>0.139</v>
      </c>
      <c r="G8" s="204">
        <v>111.1</v>
      </c>
      <c r="I8" t="s">
        <v>52</v>
      </c>
    </row>
    <row r="10" ht="15.75" thickBot="1"/>
    <row r="11" spans="1:7" ht="15.75" thickBot="1">
      <c r="A11" s="56"/>
      <c r="B11" s="57"/>
      <c r="C11" s="257">
        <v>2008</v>
      </c>
      <c r="D11" s="257"/>
      <c r="E11" s="257">
        <v>2012</v>
      </c>
      <c r="F11" s="257"/>
      <c r="G11" s="58" t="s">
        <v>37</v>
      </c>
    </row>
    <row r="12" spans="1:7" ht="15.75" thickBot="1">
      <c r="A12" s="276" t="s">
        <v>49</v>
      </c>
      <c r="B12" s="277"/>
      <c r="C12" s="279">
        <v>68033</v>
      </c>
      <c r="D12" s="275"/>
      <c r="E12" s="275">
        <v>74026</v>
      </c>
      <c r="F12" s="275"/>
      <c r="G12" s="8">
        <v>1.088</v>
      </c>
    </row>
    <row r="14" ht="15.75" thickBot="1"/>
    <row r="15" spans="1:7" ht="15.75" thickBot="1">
      <c r="A15" s="56"/>
      <c r="B15" s="57"/>
      <c r="C15" s="257">
        <v>2008</v>
      </c>
      <c r="D15" s="257"/>
      <c r="E15" s="257">
        <v>2012</v>
      </c>
      <c r="F15" s="257"/>
      <c r="G15" s="58" t="s">
        <v>37</v>
      </c>
    </row>
    <row r="16" spans="1:7" ht="15.75" thickBot="1">
      <c r="A16" s="276" t="s">
        <v>22</v>
      </c>
      <c r="B16" s="277"/>
      <c r="C16" s="273">
        <v>38309</v>
      </c>
      <c r="D16" s="274"/>
      <c r="E16" s="275">
        <v>39006</v>
      </c>
      <c r="F16" s="275"/>
      <c r="G16" s="8">
        <v>1.018</v>
      </c>
    </row>
    <row r="17" ht="15.75" thickBot="1"/>
    <row r="18" spans="1:7" ht="15.75" thickBot="1">
      <c r="A18" s="56"/>
      <c r="B18" s="57"/>
      <c r="C18" s="257">
        <v>2008</v>
      </c>
      <c r="D18" s="257"/>
      <c r="E18" s="257">
        <v>2012</v>
      </c>
      <c r="F18" s="257"/>
      <c r="G18" s="58" t="s">
        <v>37</v>
      </c>
    </row>
    <row r="19" spans="1:7" ht="15.75" thickBot="1">
      <c r="A19" s="276" t="s">
        <v>20</v>
      </c>
      <c r="B19" s="277"/>
      <c r="C19" s="273">
        <v>9941</v>
      </c>
      <c r="D19" s="274"/>
      <c r="E19" s="275">
        <v>10353</v>
      </c>
      <c r="F19" s="275"/>
      <c r="G19" s="8">
        <v>1.041</v>
      </c>
    </row>
  </sheetData>
  <sheetProtection/>
  <mergeCells count="21">
    <mergeCell ref="C18:D18"/>
    <mergeCell ref="E18:F18"/>
    <mergeCell ref="A19:B19"/>
    <mergeCell ref="C19:D19"/>
    <mergeCell ref="E19:F19"/>
    <mergeCell ref="A1:G1"/>
    <mergeCell ref="A4:B4"/>
    <mergeCell ref="A5:B5"/>
    <mergeCell ref="A6:B6"/>
    <mergeCell ref="A7:B7"/>
    <mergeCell ref="C16:D16"/>
    <mergeCell ref="E16:F16"/>
    <mergeCell ref="A16:B16"/>
    <mergeCell ref="A12:B12"/>
    <mergeCell ref="A8:B8"/>
    <mergeCell ref="E15:F15"/>
    <mergeCell ref="C11:D11"/>
    <mergeCell ref="C12:D12"/>
    <mergeCell ref="E11:F11"/>
    <mergeCell ref="E12:F12"/>
    <mergeCell ref="C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1.7109375" style="0" customWidth="1"/>
    <col min="2" max="2" width="9.28125" style="0" bestFit="1" customWidth="1"/>
  </cols>
  <sheetData>
    <row r="1" spans="1:9" ht="18.75">
      <c r="A1" s="250" t="s">
        <v>56</v>
      </c>
      <c r="B1" s="250"/>
      <c r="C1" s="250"/>
      <c r="D1" s="250"/>
      <c r="E1" s="250"/>
      <c r="F1" s="250"/>
      <c r="G1" s="250"/>
      <c r="H1" s="250"/>
      <c r="I1" s="250"/>
    </row>
    <row r="2" spans="1:4" ht="15.75" thickBot="1">
      <c r="A2" s="5"/>
      <c r="C2" s="3"/>
      <c r="D2" s="3"/>
    </row>
    <row r="3" spans="1:6" ht="15.75" thickBot="1">
      <c r="A3" s="83"/>
      <c r="B3" s="87">
        <v>2011</v>
      </c>
      <c r="C3" s="88">
        <v>2012</v>
      </c>
      <c r="D3" s="89" t="s">
        <v>37</v>
      </c>
      <c r="E3" s="3"/>
      <c r="F3" s="27"/>
    </row>
    <row r="4" spans="1:6" ht="15">
      <c r="A4" s="18" t="s">
        <v>38</v>
      </c>
      <c r="B4" s="84">
        <v>275.4538095238095</v>
      </c>
      <c r="C4" s="85">
        <v>307.4081818181818</v>
      </c>
      <c r="D4" s="86">
        <f aca="true" t="shared" si="0" ref="D4:D10">C4/B4</f>
        <v>1.1160062819592633</v>
      </c>
      <c r="F4" s="27"/>
    </row>
    <row r="5" spans="1:6" ht="15">
      <c r="A5" s="28" t="s">
        <v>39</v>
      </c>
      <c r="B5" s="62">
        <v>271.18</v>
      </c>
      <c r="C5" s="51">
        <v>290.6066666666667</v>
      </c>
      <c r="D5" s="82">
        <f t="shared" si="0"/>
        <v>1.071637534724783</v>
      </c>
      <c r="F5" s="27"/>
    </row>
    <row r="6" spans="1:6" ht="15">
      <c r="A6" s="20" t="s">
        <v>40</v>
      </c>
      <c r="B6" s="62">
        <v>270.7295238095238</v>
      </c>
      <c r="C6" s="51">
        <v>292.18</v>
      </c>
      <c r="D6" s="82">
        <f t="shared" si="0"/>
        <v>1.0792321276550836</v>
      </c>
      <c r="F6" s="27"/>
    </row>
    <row r="7" spans="1:6" ht="15">
      <c r="A7" s="20" t="s">
        <v>2</v>
      </c>
      <c r="B7" s="62">
        <v>265.3625</v>
      </c>
      <c r="C7" s="51">
        <v>295.67</v>
      </c>
      <c r="D7" s="82">
        <f t="shared" si="0"/>
        <v>1.1142116915540063</v>
      </c>
      <c r="F7" s="27"/>
    </row>
    <row r="8" spans="1:4" ht="15">
      <c r="A8" s="20" t="s">
        <v>41</v>
      </c>
      <c r="B8" s="62">
        <v>266.78090909090906</v>
      </c>
      <c r="C8" s="51">
        <v>293.53</v>
      </c>
      <c r="D8" s="63">
        <f t="shared" si="0"/>
        <v>1.1002661359849246</v>
      </c>
    </row>
    <row r="9" spans="1:4" ht="15">
      <c r="A9" s="20" t="s">
        <v>42</v>
      </c>
      <c r="B9" s="62">
        <v>266.77238095238096</v>
      </c>
      <c r="C9" s="51">
        <v>293.71</v>
      </c>
      <c r="D9" s="63">
        <f t="shared" si="0"/>
        <v>1.1009760416406351</v>
      </c>
    </row>
    <row r="10" spans="1:4" ht="15">
      <c r="A10" s="20" t="s">
        <v>43</v>
      </c>
      <c r="B10" s="62">
        <v>267.61809523809524</v>
      </c>
      <c r="C10" s="51">
        <v>286.42</v>
      </c>
      <c r="D10" s="63">
        <f t="shared" si="0"/>
        <v>1.0702564777810597</v>
      </c>
    </row>
    <row r="11" spans="1:4" ht="15">
      <c r="A11" s="28" t="s">
        <v>44</v>
      </c>
      <c r="B11" s="62">
        <v>272.2578260869565</v>
      </c>
      <c r="C11" s="51"/>
      <c r="D11" s="63"/>
    </row>
    <row r="12" spans="1:4" ht="15">
      <c r="A12" s="28" t="s">
        <v>45</v>
      </c>
      <c r="B12" s="62">
        <v>284.5995454545454</v>
      </c>
      <c r="C12" s="51"/>
      <c r="D12" s="63"/>
    </row>
    <row r="13" spans="1:4" ht="15">
      <c r="A13" s="16" t="s">
        <v>46</v>
      </c>
      <c r="B13" s="62">
        <v>296.4235</v>
      </c>
      <c r="C13" s="51"/>
      <c r="D13" s="63"/>
    </row>
    <row r="14" spans="1:4" ht="15">
      <c r="A14" s="20" t="s">
        <v>47</v>
      </c>
      <c r="B14" s="62">
        <v>309.7961904761905</v>
      </c>
      <c r="C14" s="52"/>
      <c r="D14" s="63"/>
    </row>
    <row r="15" spans="1:4" ht="15.75" thickBot="1">
      <c r="A15" s="29" t="s">
        <v>48</v>
      </c>
      <c r="B15" s="64">
        <v>304.32238095238097</v>
      </c>
      <c r="C15" s="53"/>
      <c r="D15" s="65"/>
    </row>
    <row r="16" spans="2:3" ht="15">
      <c r="B16" s="54">
        <f>AVERAGE(B4:B15)</f>
        <v>279.2747217987327</v>
      </c>
      <c r="C16" s="54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2012-10-05T10:10:29Z</dcterms:modified>
  <cp:category/>
  <cp:version/>
  <cp:contentType/>
  <cp:contentStatus/>
</cp:coreProperties>
</file>